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405" windowWidth="17955" windowHeight="12045"/>
  </bookViews>
  <sheets>
    <sheet name="BOM" sheetId="1" r:id="rId1"/>
  </sheets>
  <calcPr calcId="145621"/>
</workbook>
</file>

<file path=xl/calcChain.xml><?xml version="1.0" encoding="utf-8"?>
<calcChain xmlns="http://schemas.openxmlformats.org/spreadsheetml/2006/main">
  <c r="O101" i="1" l="1"/>
  <c r="O102" i="1"/>
  <c r="O103" i="1"/>
  <c r="O104" i="1"/>
  <c r="O105" i="1"/>
  <c r="O106" i="1"/>
  <c r="O107" i="1"/>
  <c r="O108" i="1"/>
  <c r="O100" i="1"/>
  <c r="O109" i="1" s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2" i="1"/>
  <c r="K3" i="1"/>
  <c r="L3" i="1" s="1"/>
  <c r="K4" i="1"/>
  <c r="L4" i="1" s="1"/>
  <c r="K5" i="1"/>
  <c r="L5" i="1" s="1"/>
  <c r="K6" i="1"/>
  <c r="L6" i="1" s="1"/>
  <c r="K7" i="1"/>
  <c r="L7" i="1" s="1"/>
  <c r="K8" i="1"/>
  <c r="L8" i="1" s="1"/>
  <c r="K9" i="1"/>
  <c r="L9" i="1" s="1"/>
  <c r="K10" i="1"/>
  <c r="L10" i="1" s="1"/>
  <c r="K11" i="1"/>
  <c r="L11" i="1" s="1"/>
  <c r="K12" i="1"/>
  <c r="L12" i="1" s="1"/>
  <c r="K13" i="1"/>
  <c r="L13" i="1" s="1"/>
  <c r="K14" i="1"/>
  <c r="L14" i="1" s="1"/>
  <c r="K15" i="1"/>
  <c r="L15" i="1" s="1"/>
  <c r="K16" i="1"/>
  <c r="L16" i="1" s="1"/>
  <c r="K17" i="1"/>
  <c r="L17" i="1" s="1"/>
  <c r="K18" i="1"/>
  <c r="L18" i="1" s="1"/>
  <c r="K19" i="1"/>
  <c r="L19" i="1" s="1"/>
  <c r="K20" i="1"/>
  <c r="L20" i="1" s="1"/>
  <c r="K21" i="1"/>
  <c r="L21" i="1" s="1"/>
  <c r="K22" i="1"/>
  <c r="L22" i="1" s="1"/>
  <c r="K23" i="1"/>
  <c r="L23" i="1" s="1"/>
  <c r="K24" i="1"/>
  <c r="L24" i="1" s="1"/>
  <c r="K25" i="1"/>
  <c r="L25" i="1" s="1"/>
  <c r="K26" i="1"/>
  <c r="L26" i="1" s="1"/>
  <c r="K27" i="1"/>
  <c r="L27" i="1" s="1"/>
  <c r="K28" i="1"/>
  <c r="L28" i="1" s="1"/>
  <c r="K29" i="1"/>
  <c r="L29" i="1" s="1"/>
  <c r="K30" i="1"/>
  <c r="L30" i="1" s="1"/>
  <c r="K31" i="1"/>
  <c r="L31" i="1" s="1"/>
  <c r="K32" i="1"/>
  <c r="L32" i="1" s="1"/>
  <c r="K33" i="1"/>
  <c r="L33" i="1" s="1"/>
  <c r="K34" i="1"/>
  <c r="L34" i="1" s="1"/>
  <c r="K35" i="1"/>
  <c r="L35" i="1" s="1"/>
  <c r="K36" i="1"/>
  <c r="L36" i="1" s="1"/>
  <c r="K37" i="1"/>
  <c r="L37" i="1" s="1"/>
  <c r="K38" i="1"/>
  <c r="L38" i="1" s="1"/>
  <c r="K39" i="1"/>
  <c r="L39" i="1" s="1"/>
  <c r="K40" i="1"/>
  <c r="L40" i="1" s="1"/>
  <c r="K41" i="1"/>
  <c r="L41" i="1" s="1"/>
  <c r="K42" i="1"/>
  <c r="L42" i="1" s="1"/>
  <c r="K43" i="1"/>
  <c r="L43" i="1" s="1"/>
  <c r="K44" i="1"/>
  <c r="L44" i="1" s="1"/>
  <c r="K45" i="1"/>
  <c r="L45" i="1" s="1"/>
  <c r="K46" i="1"/>
  <c r="L46" i="1" s="1"/>
  <c r="K47" i="1"/>
  <c r="L47" i="1" s="1"/>
  <c r="K48" i="1"/>
  <c r="L48" i="1" s="1"/>
  <c r="K49" i="1"/>
  <c r="L49" i="1" s="1"/>
  <c r="K50" i="1"/>
  <c r="L50" i="1" s="1"/>
  <c r="K51" i="1"/>
  <c r="L51" i="1" s="1"/>
  <c r="K52" i="1"/>
  <c r="L52" i="1" s="1"/>
  <c r="K53" i="1"/>
  <c r="L53" i="1" s="1"/>
  <c r="K54" i="1"/>
  <c r="L54" i="1" s="1"/>
  <c r="K55" i="1"/>
  <c r="L55" i="1" s="1"/>
  <c r="K56" i="1"/>
  <c r="L56" i="1" s="1"/>
  <c r="K57" i="1"/>
  <c r="L57" i="1" s="1"/>
  <c r="K58" i="1"/>
  <c r="L58" i="1" s="1"/>
  <c r="K59" i="1"/>
  <c r="L59" i="1" s="1"/>
  <c r="K60" i="1"/>
  <c r="L60" i="1" s="1"/>
  <c r="K61" i="1"/>
  <c r="L61" i="1" s="1"/>
  <c r="K62" i="1"/>
  <c r="L62" i="1" s="1"/>
  <c r="K63" i="1"/>
  <c r="L63" i="1" s="1"/>
  <c r="K64" i="1"/>
  <c r="L64" i="1" s="1"/>
  <c r="K65" i="1"/>
  <c r="L65" i="1" s="1"/>
  <c r="K66" i="1"/>
  <c r="L66" i="1" s="1"/>
  <c r="K67" i="1"/>
  <c r="L67" i="1" s="1"/>
  <c r="K68" i="1"/>
  <c r="L68" i="1" s="1"/>
  <c r="K69" i="1"/>
  <c r="L69" i="1" s="1"/>
  <c r="K70" i="1"/>
  <c r="L70" i="1" s="1"/>
  <c r="K71" i="1"/>
  <c r="L71" i="1" s="1"/>
  <c r="K72" i="1"/>
  <c r="L72" i="1" s="1"/>
  <c r="K73" i="1"/>
  <c r="L73" i="1" s="1"/>
  <c r="K74" i="1"/>
  <c r="L74" i="1" s="1"/>
  <c r="K75" i="1"/>
  <c r="L75" i="1" s="1"/>
  <c r="K76" i="1"/>
  <c r="L76" i="1" s="1"/>
  <c r="K77" i="1"/>
  <c r="L77" i="1" s="1"/>
  <c r="K78" i="1"/>
  <c r="L78" i="1" s="1"/>
  <c r="K79" i="1"/>
  <c r="L79" i="1" s="1"/>
  <c r="K80" i="1"/>
  <c r="L80" i="1" s="1"/>
  <c r="K81" i="1"/>
  <c r="L81" i="1" s="1"/>
  <c r="K82" i="1"/>
  <c r="L82" i="1" s="1"/>
  <c r="K83" i="1"/>
  <c r="L83" i="1" s="1"/>
  <c r="K84" i="1"/>
  <c r="L84" i="1" s="1"/>
  <c r="K85" i="1"/>
  <c r="L85" i="1" s="1"/>
  <c r="K86" i="1"/>
  <c r="L86" i="1" s="1"/>
  <c r="K87" i="1"/>
  <c r="L87" i="1" s="1"/>
  <c r="K88" i="1"/>
  <c r="L88" i="1" s="1"/>
  <c r="K89" i="1"/>
  <c r="L89" i="1" s="1"/>
  <c r="K90" i="1"/>
  <c r="L90" i="1" s="1"/>
  <c r="K91" i="1"/>
  <c r="L91" i="1" s="1"/>
  <c r="K92" i="1"/>
  <c r="L92" i="1" s="1"/>
  <c r="K93" i="1"/>
  <c r="L93" i="1" s="1"/>
  <c r="K94" i="1"/>
  <c r="L94" i="1" s="1"/>
  <c r="K95" i="1"/>
  <c r="L95" i="1" s="1"/>
  <c r="K96" i="1"/>
  <c r="L96" i="1" s="1"/>
  <c r="K97" i="1"/>
  <c r="L97" i="1" s="1"/>
  <c r="K98" i="1"/>
  <c r="L98" i="1" s="1"/>
  <c r="K100" i="1"/>
  <c r="L100" i="1" s="1"/>
  <c r="K101" i="1"/>
  <c r="L101" i="1" s="1"/>
  <c r="K102" i="1"/>
  <c r="L102" i="1" s="1"/>
  <c r="K103" i="1"/>
  <c r="L103" i="1" s="1"/>
  <c r="K104" i="1"/>
  <c r="L104" i="1" s="1"/>
  <c r="K105" i="1"/>
  <c r="L105" i="1" s="1"/>
  <c r="K106" i="1"/>
  <c r="L106" i="1" s="1"/>
  <c r="K107" i="1"/>
  <c r="L107" i="1" s="1"/>
  <c r="K108" i="1"/>
  <c r="L108" i="1" s="1"/>
  <c r="K2" i="1"/>
  <c r="L2" i="1" s="1"/>
  <c r="O99" i="1" l="1"/>
  <c r="L109" i="1"/>
  <c r="L99" i="1"/>
</calcChain>
</file>

<file path=xl/sharedStrings.xml><?xml version="1.0" encoding="utf-8"?>
<sst xmlns="http://schemas.openxmlformats.org/spreadsheetml/2006/main" count="600" uniqueCount="471">
  <si>
    <t>Reference</t>
  </si>
  <si>
    <t>Qty</t>
  </si>
  <si>
    <t>Value</t>
  </si>
  <si>
    <t>Manufacturer</t>
  </si>
  <si>
    <t>Part Number</t>
  </si>
  <si>
    <t>Description</t>
  </si>
  <si>
    <t>Mouser Part Number</t>
  </si>
  <si>
    <t xml:space="preserve">Cost </t>
  </si>
  <si>
    <t>Ordered Amount</t>
  </si>
  <si>
    <t>D15 D20 D29 D34 D53-54</t>
  </si>
  <si>
    <t>Littelfuse Inc</t>
  </si>
  <si>
    <t>1.5KE400</t>
  </si>
  <si>
    <t>TVS Diode</t>
  </si>
  <si>
    <t>511-1.5KE400A</t>
  </si>
  <si>
    <t>Q5</t>
  </si>
  <si>
    <t>Hammond Manufacturing</t>
  </si>
  <si>
    <t>161G16</t>
  </si>
  <si>
    <t>546-161G16</t>
  </si>
  <si>
    <t>D23-24 D37-38</t>
  </si>
  <si>
    <t>Vishay Semiconductor</t>
  </si>
  <si>
    <t>1N4148</t>
  </si>
  <si>
    <t>78-1N4148</t>
  </si>
  <si>
    <t>Y1 Y4</t>
  </si>
  <si>
    <t>ABRACON</t>
  </si>
  <si>
    <t>ABMM-8.000MHZ-B2-T</t>
  </si>
  <si>
    <t>815-ABMM-8-B2-T</t>
  </si>
  <si>
    <t>U12-15 U17-18</t>
  </si>
  <si>
    <t>Fairchild Semiconductor</t>
  </si>
  <si>
    <t>BSS138K</t>
  </si>
  <si>
    <t>NCh. Mosfet</t>
  </si>
  <si>
    <t>512-BSS138K</t>
  </si>
  <si>
    <t>D11-14 D16-19 D25-28 D30-33</t>
  </si>
  <si>
    <t>BY500-800-E3/54</t>
  </si>
  <si>
    <t>625-BY500-800-E3</t>
  </si>
  <si>
    <t>C14-15 C17-18 C64 C77-80</t>
  </si>
  <si>
    <t>.01uF</t>
  </si>
  <si>
    <t>Kemet</t>
  </si>
  <si>
    <t>C0603C103K2RACTU</t>
  </si>
  <si>
    <t>80-C0603C103K2R</t>
  </si>
  <si>
    <t>C1-7 C9 C22-23 C27 C29-30 C44-49 C53-57 C59 C61-62</t>
  </si>
  <si>
    <t>.1uF</t>
  </si>
  <si>
    <t>TDK</t>
  </si>
  <si>
    <t>CGA3E3X7S2A104K</t>
  </si>
  <si>
    <t>810-CGA3E3X7S2A104K</t>
  </si>
  <si>
    <t>C19</t>
  </si>
  <si>
    <t>.1uF 100V</t>
  </si>
  <si>
    <t>C8</t>
  </si>
  <si>
    <t>.1uF 1ohm ESR</t>
  </si>
  <si>
    <t>C31-32</t>
  </si>
  <si>
    <t>.47uF/630V</t>
  </si>
  <si>
    <t>C16 C24</t>
  </si>
  <si>
    <t>Murata</t>
  </si>
  <si>
    <t>GRM188R72E102KW07D</t>
  </si>
  <si>
    <t>81-GRM18R72E102KW07D</t>
  </si>
  <si>
    <t>C33-40</t>
  </si>
  <si>
    <t>100nF</t>
  </si>
  <si>
    <t>C20</t>
  </si>
  <si>
    <t>C21 C25-26</t>
  </si>
  <si>
    <t>10uF,10V</t>
  </si>
  <si>
    <t>C1608X5R1A106M</t>
  </si>
  <si>
    <t>810-C1608X5R1A106M</t>
  </si>
  <si>
    <t>C12-13</t>
  </si>
  <si>
    <t>11pF, 50V</t>
  </si>
  <si>
    <t>C1608C0G1H110J</t>
  </si>
  <si>
    <t>810-C1608C0G1H110J</t>
  </si>
  <si>
    <t>C52</t>
  </si>
  <si>
    <t>1uF,50V</t>
  </si>
  <si>
    <t>C1608X5R1H105M</t>
  </si>
  <si>
    <t>810-C1608X5R1H105M</t>
  </si>
  <si>
    <t>C10-11 C50-51</t>
  </si>
  <si>
    <t>20pF,50V</t>
  </si>
  <si>
    <t>C1608C0G1H200J</t>
  </si>
  <si>
    <t>810-C1608C0G1H200J</t>
  </si>
  <si>
    <t>C60</t>
  </si>
  <si>
    <t>22uF</t>
  </si>
  <si>
    <t>C58</t>
  </si>
  <si>
    <t>33nF,50V</t>
  </si>
  <si>
    <t>C1608X7R1H333K</t>
  </si>
  <si>
    <t>810-C1608X7R1H333K</t>
  </si>
  <si>
    <t>C63 C69-75</t>
  </si>
  <si>
    <t>.1uF 230V</t>
  </si>
  <si>
    <t>C2012X7T2E104K</t>
  </si>
  <si>
    <t>Digikey: 445-7749-1-ND</t>
  </si>
  <si>
    <t>C68</t>
  </si>
  <si>
    <t>C43 C76</t>
  </si>
  <si>
    <t>C28 C41-42</t>
  </si>
  <si>
    <t>10uF</t>
  </si>
  <si>
    <t>C66</t>
  </si>
  <si>
    <t>15uF</t>
  </si>
  <si>
    <t>C67</t>
  </si>
  <si>
    <t>1uF</t>
  </si>
  <si>
    <t>C65</t>
  </si>
  <si>
    <t>220uF</t>
  </si>
  <si>
    <t>Y2</t>
  </si>
  <si>
    <t>Citizen Finetech Miyota</t>
  </si>
  <si>
    <t>CFV206-32.000KAZF-UB</t>
  </si>
  <si>
    <t>695-CFV206-32K-U</t>
  </si>
  <si>
    <t>D1-2 D48-50</t>
  </si>
  <si>
    <t>DF01S</t>
  </si>
  <si>
    <t>512-DF01S</t>
  </si>
  <si>
    <t>D4 D6 D39-43</t>
  </si>
  <si>
    <t>Diodes Inc.</t>
  </si>
  <si>
    <t>ES1C-13-F</t>
  </si>
  <si>
    <t>621-ES1C-F</t>
  </si>
  <si>
    <t>D8</t>
  </si>
  <si>
    <t>On Semiconductor</t>
  </si>
  <si>
    <t>MURA110T3G</t>
  </si>
  <si>
    <t>863-MURA110T3G</t>
  </si>
  <si>
    <t>D7 D55</t>
  </si>
  <si>
    <t>11DQ06</t>
  </si>
  <si>
    <t>844-11DQ06TR</t>
  </si>
  <si>
    <t>D45-46 D51-52 D9</t>
  </si>
  <si>
    <t>Micro Commercial Co</t>
  </si>
  <si>
    <t>SS1200-LTP</t>
  </si>
  <si>
    <t>DigiKey: SS1200-LTPMSCT-ND</t>
  </si>
  <si>
    <t>U4</t>
  </si>
  <si>
    <t>National Semiconductor</t>
  </si>
  <si>
    <t>DP83848C</t>
  </si>
  <si>
    <t>Ethernet Physical Layer Device</t>
  </si>
  <si>
    <t>926-DP83848CVVX/NOPB</t>
  </si>
  <si>
    <t>L3-8</t>
  </si>
  <si>
    <t>Wurth Electronics Inc</t>
  </si>
  <si>
    <t>710-742792410</t>
  </si>
  <si>
    <t>F1-2</t>
  </si>
  <si>
    <t>Littelfuse</t>
  </si>
  <si>
    <t>03540601ZXGY</t>
  </si>
  <si>
    <t>576-03540601ZXGY</t>
  </si>
  <si>
    <t>S1-4</t>
  </si>
  <si>
    <t>Omron Electronics Inc-EMC Div</t>
  </si>
  <si>
    <t>G5T-1A DC5</t>
  </si>
  <si>
    <t>Relay</t>
  </si>
  <si>
    <t>653-G5T-1ADC5</t>
  </si>
  <si>
    <t>U2</t>
  </si>
  <si>
    <t>Pulse Electronics Corporation</t>
  </si>
  <si>
    <t>H1102NL</t>
  </si>
  <si>
    <t>Magnetics for Ethernet PHY</t>
  </si>
  <si>
    <t>673-H1102NL</t>
  </si>
  <si>
    <t>U10-11</t>
  </si>
  <si>
    <t>Avago Technologies</t>
  </si>
  <si>
    <t>HCPL-314J</t>
  </si>
  <si>
    <t>IGBT Optoisolator</t>
  </si>
  <si>
    <t>630-HCPL-314J-000E</t>
  </si>
  <si>
    <t>L2</t>
  </si>
  <si>
    <t>100uH</t>
  </si>
  <si>
    <t>L1</t>
  </si>
  <si>
    <t>330uH</t>
  </si>
  <si>
    <t>Q1-4</t>
  </si>
  <si>
    <t>International Rectifiier</t>
  </si>
  <si>
    <t>IRG4IBC20WPBF</t>
  </si>
  <si>
    <t>IGBTs</t>
  </si>
  <si>
    <t>Y3</t>
  </si>
  <si>
    <t>AVX</t>
  </si>
  <si>
    <t>KC3225A50.0000C30E00</t>
  </si>
  <si>
    <t>581-KC3225A50.0C30</t>
  </si>
  <si>
    <t>J50</t>
  </si>
  <si>
    <t>Kycon</t>
  </si>
  <si>
    <t>KLDX-0202-A</t>
  </si>
  <si>
    <t>Center Pin Connector</t>
  </si>
  <si>
    <t>806-KLDX-0202-A</t>
  </si>
  <si>
    <t>J41</t>
  </si>
  <si>
    <t>Newhaven Display</t>
  </si>
  <si>
    <t>NHD-1.8-128160ZF-CTXL#</t>
  </si>
  <si>
    <t>1.8" LCD Display</t>
  </si>
  <si>
    <t>U9</t>
  </si>
  <si>
    <t>STMicroelectronics</t>
  </si>
  <si>
    <t>LDS3985PU28R</t>
  </si>
  <si>
    <t>LDO Regulators</t>
  </si>
  <si>
    <t>DigiKey: 497-6851-1-ND</t>
  </si>
  <si>
    <t>U7</t>
  </si>
  <si>
    <t>LM5007</t>
  </si>
  <si>
    <t>Switching Regulator</t>
  </si>
  <si>
    <t>926-LM5007MM/NOPB</t>
  </si>
  <si>
    <t>U6</t>
  </si>
  <si>
    <t>LM2574M-5.0/NOPB</t>
  </si>
  <si>
    <t>926-LM2574M-5.0/NOPB</t>
  </si>
  <si>
    <t>J7-19 J21-23 J28-31 J51-52</t>
  </si>
  <si>
    <t>Molex</t>
  </si>
  <si>
    <t>3 Pin Conn</t>
  </si>
  <si>
    <t>J6 J32-33</t>
  </si>
  <si>
    <t>4 Pin Conn</t>
  </si>
  <si>
    <t>U5</t>
  </si>
  <si>
    <t>Microchip</t>
  </si>
  <si>
    <t>MRF24WB0MB</t>
  </si>
  <si>
    <t xml:space="preserve">WiFi Board </t>
  </si>
  <si>
    <t>D21-22 D35-36</t>
  </si>
  <si>
    <t>Micro Commercial Co.</t>
  </si>
  <si>
    <t>MUR1100-TP</t>
  </si>
  <si>
    <t>Diode Fast Action 1A</t>
  </si>
  <si>
    <t>U22</t>
  </si>
  <si>
    <t>NXP Semiconductors</t>
  </si>
  <si>
    <t>P82B96TD,112</t>
  </si>
  <si>
    <t>I2C Bus Buffer</t>
  </si>
  <si>
    <t>771-P82B96TD112</t>
  </si>
  <si>
    <t>U16</t>
  </si>
  <si>
    <t>PIC24F08KA102</t>
  </si>
  <si>
    <t>U1</t>
  </si>
  <si>
    <t>PIC32MX795F512L-80I/PT-ND</t>
  </si>
  <si>
    <t>U21</t>
  </si>
  <si>
    <t>CEL</t>
  </si>
  <si>
    <t>PS2501L-4-A</t>
  </si>
  <si>
    <t>Optoisolator 4Ch.</t>
  </si>
  <si>
    <t>551-PS2501L-4-A</t>
  </si>
  <si>
    <t>R64 R70 R93-131 R140-147</t>
  </si>
  <si>
    <t>Panasonic</t>
  </si>
  <si>
    <t>ERJ-3GEY0R00V</t>
  </si>
  <si>
    <t>667-ERJ-3GEY0R00V</t>
  </si>
  <si>
    <t>R88</t>
  </si>
  <si>
    <t>ERJ-3GEYJ1R0V</t>
  </si>
  <si>
    <t>667-ERJ-3GEYJ1R0V</t>
  </si>
  <si>
    <t>R17-18</t>
  </si>
  <si>
    <t>1.5K</t>
  </si>
  <si>
    <t>ERJ-3GEYJ152V</t>
  </si>
  <si>
    <t>667-ERJ-3GEYJ152V</t>
  </si>
  <si>
    <t>R62</t>
  </si>
  <si>
    <t>ERJ-3GEYJ101V</t>
  </si>
  <si>
    <t>667-ERJ-3GEYJ101V</t>
  </si>
  <si>
    <t>R85</t>
  </si>
  <si>
    <t>100K</t>
  </si>
  <si>
    <t>R2 R34-43 R45 R55-61 R75</t>
  </si>
  <si>
    <t>10K</t>
  </si>
  <si>
    <t>R11</t>
  </si>
  <si>
    <t>178K 1%</t>
  </si>
  <si>
    <t>R47-48 R51-52</t>
  </si>
  <si>
    <t>1K</t>
  </si>
  <si>
    <t>R87</t>
  </si>
  <si>
    <t>1K 1%</t>
  </si>
  <si>
    <t>2.2K</t>
  </si>
  <si>
    <t>R89</t>
  </si>
  <si>
    <t>200K</t>
  </si>
  <si>
    <t>R13</t>
  </si>
  <si>
    <t>24.9K 1%</t>
  </si>
  <si>
    <t>R65-69 R78 R81-83 R91-92</t>
  </si>
  <si>
    <t>3.3K</t>
  </si>
  <si>
    <t>R86</t>
  </si>
  <si>
    <t>3.9K 1%</t>
  </si>
  <si>
    <t>R49-50 R53-54</t>
  </si>
  <si>
    <t>R12</t>
  </si>
  <si>
    <t>357 1%</t>
  </si>
  <si>
    <t>R28 R30-33 R44 R76-77</t>
  </si>
  <si>
    <t>4.7K</t>
  </si>
  <si>
    <t>R14</t>
  </si>
  <si>
    <t>4.87K</t>
  </si>
  <si>
    <t>R1</t>
  </si>
  <si>
    <t>R7-10</t>
  </si>
  <si>
    <t>R133 R135 R137 R139</t>
  </si>
  <si>
    <t>R5-6</t>
  </si>
  <si>
    <t>J5</t>
  </si>
  <si>
    <t>Stewart Connector</t>
  </si>
  <si>
    <t>SS71800-019G</t>
  </si>
  <si>
    <t>RJ-45</t>
  </si>
  <si>
    <t>J2 J36</t>
  </si>
  <si>
    <t>D3</t>
  </si>
  <si>
    <t>Littelfuse Inc (VA)</t>
  </si>
  <si>
    <t>SMAJ58A</t>
  </si>
  <si>
    <t>SMAJ58A-E3/61GICT-ND</t>
  </si>
  <si>
    <t>J3 J20 J27 J35 J37-39</t>
  </si>
  <si>
    <t>Pushbutton</t>
  </si>
  <si>
    <t>U19-20</t>
  </si>
  <si>
    <t>Texas Instruments</t>
  </si>
  <si>
    <t>SN74AHC1G14</t>
  </si>
  <si>
    <t>Schmitt Trigger</t>
  </si>
  <si>
    <t>595-SN74AHC1G14DBE4</t>
  </si>
  <si>
    <t>U8</t>
  </si>
  <si>
    <t>TPS2010A</t>
  </si>
  <si>
    <t>595-TPS2010AD</t>
  </si>
  <si>
    <t>U3</t>
  </si>
  <si>
    <t>TPS2375D</t>
  </si>
  <si>
    <t>PoE Power Distribution</t>
  </si>
  <si>
    <t>595-TPS2375D</t>
  </si>
  <si>
    <t>J4</t>
  </si>
  <si>
    <t>Mill Max Manufacturing Corp.</t>
  </si>
  <si>
    <t>897-43-005-00-100001</t>
  </si>
  <si>
    <t>USB Type B Mini</t>
  </si>
  <si>
    <t>Digikey: ED90341TR-ND</t>
  </si>
  <si>
    <t>Solder paste</t>
  </si>
  <si>
    <t>desolder pump</t>
  </si>
  <si>
    <t>0603</t>
  </si>
  <si>
    <t>1812</t>
  </si>
  <si>
    <t>C4532X7T2W474K</t>
  </si>
  <si>
    <t>1000pF,250V</t>
  </si>
  <si>
    <t>AMK107BJ226MA-T</t>
  </si>
  <si>
    <t>Taiyo Yuden</t>
  </si>
  <si>
    <t>Digikey: 587-2085-1-ND</t>
  </si>
  <si>
    <t>0805</t>
  </si>
  <si>
    <t>1.3x1.3</t>
  </si>
  <si>
    <t>UWT1H101MNL1GS</t>
  </si>
  <si>
    <t>100uF, 50V</t>
  </si>
  <si>
    <t>647-UWT1H101MNL1S</t>
  </si>
  <si>
    <t>Nichicon</t>
  </si>
  <si>
    <t>UWT1C100MCL2GB</t>
  </si>
  <si>
    <t>647-UWT1C100MCL2B</t>
  </si>
  <si>
    <t>C4532X7R2A105M</t>
  </si>
  <si>
    <t>C4532X7R2A105MT</t>
  </si>
  <si>
    <t>VLP8040T-331M</t>
  </si>
  <si>
    <t>810-VLP8040T-331M</t>
  </si>
  <si>
    <t>Inductor</t>
  </si>
  <si>
    <t>810-VLP8040T-101M</t>
  </si>
  <si>
    <t>VLP8040T-101M</t>
  </si>
  <si>
    <t>D5</t>
  </si>
  <si>
    <t>D44</t>
  </si>
  <si>
    <t>D10 D47</t>
  </si>
  <si>
    <t>Yellow</t>
  </si>
  <si>
    <t>Red</t>
  </si>
  <si>
    <t>Green</t>
  </si>
  <si>
    <t>820</t>
  </si>
  <si>
    <t>LY L29K-H1K2-26-Z</t>
  </si>
  <si>
    <t>OSRAM Opto Semiconductors</t>
  </si>
  <si>
    <t>720-LYL29KH1K226Z</t>
  </si>
  <si>
    <t>LS L29K-G1J2-1-Z</t>
  </si>
  <si>
    <t>720-LSL29K-G1J2-1-Z</t>
  </si>
  <si>
    <t>LG L29K-G2J1-24-Z</t>
  </si>
  <si>
    <t>R26 R46 R63 R74</t>
  </si>
  <si>
    <t>R19-21 R23-24 R27</t>
  </si>
  <si>
    <t>ERJ-3GEYJ104V</t>
  </si>
  <si>
    <t>667-ERJ-3GEYJ104V</t>
  </si>
  <si>
    <t>667-ERJ-3GEYJ103V</t>
  </si>
  <si>
    <t>ERJ-3GEYJ103V</t>
  </si>
  <si>
    <t>667-ERJ-3EKF1783V</t>
  </si>
  <si>
    <t>ERJ-3EKF1783V</t>
  </si>
  <si>
    <t>180</t>
  </si>
  <si>
    <t>667-ERJ-3GEYJ181V</t>
  </si>
  <si>
    <t>ERJ-3GEYJ181V</t>
  </si>
  <si>
    <t>ERJ-3GEYJ102V</t>
  </si>
  <si>
    <t>667-ERJ-3GEYJ102V</t>
  </si>
  <si>
    <t>ERJ-3EKF1001V</t>
  </si>
  <si>
    <t>667-ERJ-3EKF1001V</t>
  </si>
  <si>
    <t>R3-4 R71-72 R79-80 R84 R90 R132 R134 R136 R138</t>
  </si>
  <si>
    <t>R15-16 R22 R25 R29  R73</t>
  </si>
  <si>
    <t>667-ERJ-3GEYJ222V</t>
  </si>
  <si>
    <t>ERJ-3GEYJ222V</t>
  </si>
  <si>
    <t>667-ERJ-3EKF2003V</t>
  </si>
  <si>
    <t>ERJ-3EKF2003V</t>
  </si>
  <si>
    <t>667-ERJ-3EKF2492V</t>
  </si>
  <si>
    <t>ERJ-3EKF2492V</t>
  </si>
  <si>
    <t>667-ERJ-3GEYJ332V</t>
  </si>
  <si>
    <t>ERJ-3GEYJ332V</t>
  </si>
  <si>
    <t>667-ERJ-3EKF3901V</t>
  </si>
  <si>
    <t>ERJ-3EKF3901V</t>
  </si>
  <si>
    <t>667-ERJ-3GEYJ330V</t>
  </si>
  <si>
    <t>ERJ-3GEYJ330V</t>
  </si>
  <si>
    <t>ERJ-3GEYJ331V</t>
  </si>
  <si>
    <t>667-ERJ-3GEYJ331V</t>
  </si>
  <si>
    <t>CRCW0603357RFKEA</t>
  </si>
  <si>
    <t>71-CRCW0603-357-E3</t>
  </si>
  <si>
    <t>ERJ-3GEYJ472V</t>
  </si>
  <si>
    <t>667-ERJ-3GEYJ472V</t>
  </si>
  <si>
    <t>CRCW06034K87FKEA</t>
  </si>
  <si>
    <t>71-CRCW0603-4.87K-E3</t>
  </si>
  <si>
    <t>667-ERJ-3GEYJ471V</t>
  </si>
  <si>
    <t>ERJ-3GEYJ471V</t>
  </si>
  <si>
    <t>ERJ-3EKF49R9V</t>
  </si>
  <si>
    <t>667-ERJ-3EKF49R9V</t>
  </si>
  <si>
    <t>667-ERJ-3GEYJ511V</t>
  </si>
  <si>
    <t>ERJ-3GEYJ511V</t>
  </si>
  <si>
    <t>ERJ-3GEYJ750V</t>
  </si>
  <si>
    <t>667-ERJ-3GEYJ750V</t>
  </si>
  <si>
    <t>ERJ-3GEYJ821V</t>
  </si>
  <si>
    <t>667-ERJ-3GEYJ821V</t>
  </si>
  <si>
    <t>0009481034</t>
  </si>
  <si>
    <t>538-09-48-1034</t>
  </si>
  <si>
    <t>0009481044 </t>
  </si>
  <si>
    <t>538-09-48-1044</t>
  </si>
  <si>
    <t xml:space="preserve">28SSOP </t>
  </si>
  <si>
    <t>100 TQFP</t>
  </si>
  <si>
    <t>579-PIC32MX795F512</t>
  </si>
  <si>
    <t>579-PIC24F08KA102ISS</t>
  </si>
  <si>
    <t>571-3-644456-2</t>
  </si>
  <si>
    <t>TE Connectivity</t>
  </si>
  <si>
    <t>3-644456-2</t>
  </si>
  <si>
    <t>571-3-644456-6</t>
  </si>
  <si>
    <t>3-644456-6</t>
  </si>
  <si>
    <t>Digikey: 3M9456-ND</t>
  </si>
  <si>
    <t>961125-6404-AR</t>
  </si>
  <si>
    <t>3M</t>
  </si>
  <si>
    <t>J46 J55</t>
  </si>
  <si>
    <t>J26 J47</t>
  </si>
  <si>
    <t>Digikey: S7058-ND</t>
  </si>
  <si>
    <t>PPPC251LFBN-RC</t>
  </si>
  <si>
    <t>Sullins Connector Solutions</t>
  </si>
  <si>
    <t>2-382811-1</t>
  </si>
  <si>
    <t>Jumpers</t>
  </si>
  <si>
    <t>571-2-382811-1</t>
  </si>
  <si>
    <t>PICkit 3 In-Circuit Debugger</t>
  </si>
  <si>
    <t>PG164130</t>
  </si>
  <si>
    <t>579-PG164130</t>
  </si>
  <si>
    <t>Kester</t>
  </si>
  <si>
    <t>7016070520</t>
  </si>
  <si>
    <t>Digikey: KE1507-ND</t>
  </si>
  <si>
    <t xml:space="preserve">.024" dispenser tips </t>
  </si>
  <si>
    <t>.048" dispenser tips</t>
  </si>
  <si>
    <t>Digikey: KDS20TN25-ND</t>
  </si>
  <si>
    <t>Digikey: KDS16TN25-ND</t>
  </si>
  <si>
    <t>KDS16TN25</t>
  </si>
  <si>
    <t>KDS20TN25</t>
  </si>
  <si>
    <t>Kahnetics</t>
  </si>
  <si>
    <t>straight tweesers</t>
  </si>
  <si>
    <t>curvered tweesers</t>
  </si>
  <si>
    <t>EROP7SA</t>
  </si>
  <si>
    <t>EROP3CSA</t>
  </si>
  <si>
    <t>Digikey: EROP7SA-ND</t>
  </si>
  <si>
    <t>Digikey: EROP3CSA-ND</t>
  </si>
  <si>
    <t>Apex Tool Group</t>
  </si>
  <si>
    <t>DP-100</t>
  </si>
  <si>
    <t>801-DP-100</t>
  </si>
  <si>
    <t>OK Industries</t>
  </si>
  <si>
    <t>Flux Pen</t>
  </si>
  <si>
    <t>590-4140P</t>
  </si>
  <si>
    <t>4140-P</t>
  </si>
  <si>
    <t>MG Chemicals</t>
  </si>
  <si>
    <t>24 Gauge Solder</t>
  </si>
  <si>
    <t>Digikey: 82-134-ND</t>
  </si>
  <si>
    <t>MM00991</t>
  </si>
  <si>
    <t>Multicore</t>
  </si>
  <si>
    <t>8.3mmX8.3mm</t>
  </si>
  <si>
    <t>647-PCV1H150MCL1GS</t>
  </si>
  <si>
    <t>PCV1H150MCL1GS</t>
  </si>
  <si>
    <t>ECE-V1AA221P</t>
  </si>
  <si>
    <t xml:space="preserve">Digikey: PCE2040TR-ND </t>
  </si>
  <si>
    <t>J1 J24-25 J34 J40 J42-45 J48-49 J53-54 J56-75</t>
  </si>
  <si>
    <t>115V:16V</t>
  </si>
  <si>
    <t>Transformer</t>
  </si>
  <si>
    <t>100V 150ma</t>
  </si>
  <si>
    <t>8MHz</t>
  </si>
  <si>
    <t>Diode</t>
  </si>
  <si>
    <t>Crystal</t>
  </si>
  <si>
    <t>800V 5A</t>
  </si>
  <si>
    <t>F3-4</t>
  </si>
  <si>
    <t>Fuse 3AG</t>
  </si>
  <si>
    <t>32KHz</t>
  </si>
  <si>
    <t>1.5A</t>
  </si>
  <si>
    <t>Bridge Rectifiers</t>
  </si>
  <si>
    <t>150V 1A</t>
  </si>
  <si>
    <t>100V 1A</t>
  </si>
  <si>
    <t>60V 1.1A</t>
  </si>
  <si>
    <t>200V 1A</t>
  </si>
  <si>
    <t xml:space="preserve">Shottky Diode </t>
  </si>
  <si>
    <t>60Ohm 100MHz</t>
  </si>
  <si>
    <t>Ferrite Bead</t>
  </si>
  <si>
    <t>300V 20A</t>
  </si>
  <si>
    <t>Fuse Holder</t>
  </si>
  <si>
    <t>50MHz</t>
  </si>
  <si>
    <t>LED 0603</t>
  </si>
  <si>
    <t>25 Pin</t>
  </si>
  <si>
    <t>.1" spacing Female Header</t>
  </si>
  <si>
    <t>.1" spacing Male Header</t>
  </si>
  <si>
    <t xml:space="preserve">6 Pin </t>
  </si>
  <si>
    <t>2 Pin</t>
  </si>
  <si>
    <t>3.3V</t>
  </si>
  <si>
    <t xml:space="preserve">12V </t>
  </si>
  <si>
    <t>5V</t>
  </si>
  <si>
    <t>Pic24</t>
  </si>
  <si>
    <t>Pic32</t>
  </si>
  <si>
    <t>2.8V</t>
  </si>
  <si>
    <t>250VAC 4A</t>
  </si>
  <si>
    <t>0312004.HXP</t>
  </si>
  <si>
    <t>Littlefuse</t>
  </si>
  <si>
    <t>Digikey: 445-6836-1-ND</t>
  </si>
  <si>
    <t>Sets Needed</t>
  </si>
  <si>
    <t>Total Amount</t>
  </si>
  <si>
    <t>Actual Cost</t>
  </si>
  <si>
    <t>T.A. Cost</t>
  </si>
  <si>
    <t>Price Break</t>
  </si>
  <si>
    <t>Digikey: IRG4IBC20WPBF-ND</t>
  </si>
  <si>
    <t>Digikey: MUR1100-TPMSCT-ND</t>
  </si>
  <si>
    <t>Digikey: 380-1166-ND</t>
  </si>
  <si>
    <t>Digikey: 576-0312004.HXP</t>
  </si>
  <si>
    <t>ITEM #</t>
  </si>
  <si>
    <t>506-1977223-6</t>
  </si>
  <si>
    <t>1977223-6</t>
  </si>
  <si>
    <t>579-MRF24WB0MBRM</t>
  </si>
  <si>
    <t>763-1.8-128160ZF-CT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</si>
</sst>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&quot;$&quot;#,##0.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6">
    <xf numFmtId="0" fontId="0" fillId="0" borderId="0" xfId="0"/>
    <xf numFmtId="49" fontId="0" fillId="0" borderId="0" xfId="0" applyNumberFormat="1"/>
    <xf numFmtId="49" fontId="0" fillId="0" borderId="0" xfId="0" applyNumberFormat="1" applyAlignment="1">
      <alignment wrapText="1"/>
    </xf>
    <xf numFmtId="0" fontId="0" fillId="34" borderId="0" xfId="0" applyFill="1"/>
    <xf numFmtId="49" fontId="0" fillId="34" borderId="0" xfId="0" applyNumberFormat="1" applyFill="1"/>
    <xf numFmtId="0" fontId="0" fillId="0" borderId="0" xfId="0" applyFill="1"/>
    <xf numFmtId="49" fontId="0" fillId="0" borderId="0" xfId="0" applyNumberFormat="1" applyFill="1"/>
    <xf numFmtId="164" fontId="0" fillId="0" borderId="0" xfId="0" applyNumberFormat="1"/>
    <xf numFmtId="164" fontId="0" fillId="0" borderId="0" xfId="0" applyNumberFormat="1" applyFill="1"/>
    <xf numFmtId="164" fontId="0" fillId="34" borderId="0" xfId="0" applyNumberFormat="1" applyFill="1"/>
    <xf numFmtId="165" fontId="0" fillId="0" borderId="0" xfId="0" applyNumberFormat="1"/>
    <xf numFmtId="165" fontId="0" fillId="0" borderId="0" xfId="0" applyNumberFormat="1" applyFill="1"/>
    <xf numFmtId="164" fontId="18" fillId="33" borderId="0" xfId="0" applyNumberFormat="1" applyFont="1" applyFill="1"/>
    <xf numFmtId="164" fontId="19" fillId="33" borderId="0" xfId="0" applyNumberFormat="1" applyFont="1" applyFill="1"/>
    <xf numFmtId="49" fontId="16" fillId="0" borderId="10" xfId="0" applyNumberFormat="1" applyFont="1" applyBorder="1"/>
    <xf numFmtId="0" fontId="16" fillId="0" borderId="10" xfId="0" applyFont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9"/>
  <sheetViews>
    <sheetView tabSelected="1" topLeftCell="C1" zoomScale="55" zoomScaleNormal="55" workbookViewId="0">
      <selection activeCell="H2" sqref="H2"/>
    </sheetView>
  </sheetViews>
  <sheetFormatPr defaultRowHeight="15" x14ac:dyDescent="0.25"/>
  <cols>
    <col min="1" max="1" width="9.140625" bestFit="1" customWidth="1"/>
    <col min="2" max="2" width="57.7109375" bestFit="1" customWidth="1"/>
    <col min="3" max="3" width="6.42578125" bestFit="1" customWidth="1"/>
    <col min="4" max="4" width="16.7109375" style="1" bestFit="1" customWidth="1"/>
    <col min="5" max="6" width="32.140625" style="1" bestFit="1" customWidth="1"/>
    <col min="7" max="7" width="30.5703125" style="1" bestFit="1" customWidth="1"/>
    <col min="8" max="8" width="46.85546875" style="1" bestFit="1" customWidth="1"/>
    <col min="9" max="9" width="8.7109375" bestFit="1" customWidth="1"/>
    <col min="10" max="10" width="17" bestFit="1" customWidth="1"/>
    <col min="11" max="11" width="18.28515625" bestFit="1" customWidth="1"/>
    <col min="12" max="12" width="13.7109375" bestFit="1" customWidth="1"/>
    <col min="13" max="13" width="21.7109375" bestFit="1" customWidth="1"/>
    <col min="14" max="14" width="15.7109375" bestFit="1" customWidth="1"/>
    <col min="15" max="15" width="16.28515625" bestFit="1" customWidth="1"/>
  </cols>
  <sheetData>
    <row r="1" spans="1:15" x14ac:dyDescent="0.25">
      <c r="A1" s="15" t="s">
        <v>466</v>
      </c>
      <c r="B1" s="15" t="s">
        <v>0</v>
      </c>
      <c r="C1" s="15" t="s">
        <v>1</v>
      </c>
      <c r="D1" s="14" t="s">
        <v>2</v>
      </c>
      <c r="E1" s="14" t="s">
        <v>3</v>
      </c>
      <c r="F1" s="14" t="s">
        <v>4</v>
      </c>
      <c r="G1" s="14" t="s">
        <v>5</v>
      </c>
      <c r="H1" s="14" t="s">
        <v>6</v>
      </c>
      <c r="I1" s="15" t="s">
        <v>7</v>
      </c>
      <c r="J1" s="15" t="s">
        <v>457</v>
      </c>
      <c r="K1" s="14" t="s">
        <v>458</v>
      </c>
      <c r="L1" s="14" t="s">
        <v>460</v>
      </c>
      <c r="M1" s="14" t="s">
        <v>8</v>
      </c>
      <c r="N1" s="14" t="s">
        <v>461</v>
      </c>
      <c r="O1" s="14" t="s">
        <v>459</v>
      </c>
    </row>
    <row r="2" spans="1:15" x14ac:dyDescent="0.25">
      <c r="A2">
        <v>1</v>
      </c>
      <c r="B2" t="s">
        <v>9</v>
      </c>
      <c r="C2">
        <v>6</v>
      </c>
      <c r="E2" s="1" t="s">
        <v>10</v>
      </c>
      <c r="F2" s="1" t="s">
        <v>11</v>
      </c>
      <c r="G2" s="1" t="s">
        <v>12</v>
      </c>
      <c r="H2" s="1" t="s">
        <v>13</v>
      </c>
      <c r="I2" s="7">
        <v>0.56999999999999995</v>
      </c>
      <c r="J2">
        <v>5</v>
      </c>
      <c r="K2">
        <f t="shared" ref="K2:K33" si="0">J2*C2</f>
        <v>30</v>
      </c>
      <c r="L2" s="7">
        <f t="shared" ref="L2:L33" si="1">K2*I2</f>
        <v>17.099999999999998</v>
      </c>
      <c r="M2">
        <v>35</v>
      </c>
      <c r="N2" s="10">
        <v>0.46</v>
      </c>
      <c r="O2" s="7">
        <f t="shared" ref="O2:O33" si="2">N2*M2</f>
        <v>16.100000000000001</v>
      </c>
    </row>
    <row r="3" spans="1:15" x14ac:dyDescent="0.25">
      <c r="A3">
        <v>2</v>
      </c>
      <c r="B3" t="s">
        <v>14</v>
      </c>
      <c r="C3">
        <v>1</v>
      </c>
      <c r="D3" s="1" t="s">
        <v>419</v>
      </c>
      <c r="E3" s="1" t="s">
        <v>15</v>
      </c>
      <c r="F3" s="1" t="s">
        <v>16</v>
      </c>
      <c r="G3" s="1" t="s">
        <v>420</v>
      </c>
      <c r="H3" s="1" t="s">
        <v>17</v>
      </c>
      <c r="I3" s="7">
        <v>6.67</v>
      </c>
      <c r="J3">
        <v>3</v>
      </c>
      <c r="K3">
        <f t="shared" si="0"/>
        <v>3</v>
      </c>
      <c r="L3" s="7">
        <f t="shared" si="1"/>
        <v>20.009999999999998</v>
      </c>
      <c r="M3">
        <v>3</v>
      </c>
      <c r="N3" s="10">
        <v>6.67</v>
      </c>
      <c r="O3" s="7">
        <f t="shared" si="2"/>
        <v>20.009999999999998</v>
      </c>
    </row>
    <row r="4" spans="1:15" x14ac:dyDescent="0.25">
      <c r="A4">
        <v>3</v>
      </c>
      <c r="B4" t="s">
        <v>18</v>
      </c>
      <c r="C4">
        <v>4</v>
      </c>
      <c r="D4" s="1" t="s">
        <v>421</v>
      </c>
      <c r="E4" s="1" t="s">
        <v>19</v>
      </c>
      <c r="F4" s="1" t="s">
        <v>20</v>
      </c>
      <c r="G4" s="1" t="s">
        <v>423</v>
      </c>
      <c r="H4" s="1" t="s">
        <v>21</v>
      </c>
      <c r="I4" s="7">
        <v>0.08</v>
      </c>
      <c r="J4">
        <v>5</v>
      </c>
      <c r="K4">
        <f t="shared" si="0"/>
        <v>20</v>
      </c>
      <c r="L4" s="7">
        <f t="shared" si="1"/>
        <v>1.6</v>
      </c>
      <c r="M4">
        <v>25</v>
      </c>
      <c r="N4" s="10">
        <v>6.6000000000000003E-2</v>
      </c>
      <c r="O4" s="7">
        <f t="shared" si="2"/>
        <v>1.6500000000000001</v>
      </c>
    </row>
    <row r="5" spans="1:15" x14ac:dyDescent="0.25">
      <c r="A5">
        <v>4</v>
      </c>
      <c r="B5" t="s">
        <v>22</v>
      </c>
      <c r="C5">
        <v>2</v>
      </c>
      <c r="D5" s="1" t="s">
        <v>422</v>
      </c>
      <c r="E5" s="1" t="s">
        <v>23</v>
      </c>
      <c r="F5" s="1" t="s">
        <v>24</v>
      </c>
      <c r="G5" s="1" t="s">
        <v>424</v>
      </c>
      <c r="H5" s="1" t="s">
        <v>25</v>
      </c>
      <c r="I5" s="7">
        <v>0.88</v>
      </c>
      <c r="J5">
        <v>5</v>
      </c>
      <c r="K5">
        <f t="shared" si="0"/>
        <v>10</v>
      </c>
      <c r="L5" s="7">
        <f t="shared" si="1"/>
        <v>8.8000000000000007</v>
      </c>
      <c r="M5">
        <v>12</v>
      </c>
      <c r="N5" s="10">
        <v>0.72</v>
      </c>
      <c r="O5" s="7">
        <f t="shared" si="2"/>
        <v>8.64</v>
      </c>
    </row>
    <row r="6" spans="1:15" x14ac:dyDescent="0.25">
      <c r="A6">
        <v>5</v>
      </c>
      <c r="B6" t="s">
        <v>26</v>
      </c>
      <c r="C6">
        <v>6</v>
      </c>
      <c r="E6" s="1" t="s">
        <v>27</v>
      </c>
      <c r="F6" s="1" t="s">
        <v>28</v>
      </c>
      <c r="G6" s="1" t="s">
        <v>29</v>
      </c>
      <c r="H6" s="1" t="s">
        <v>30</v>
      </c>
      <c r="I6" s="7">
        <v>0.12</v>
      </c>
      <c r="J6">
        <v>5</v>
      </c>
      <c r="K6">
        <f t="shared" si="0"/>
        <v>30</v>
      </c>
      <c r="L6" s="7">
        <f t="shared" si="1"/>
        <v>3.5999999999999996</v>
      </c>
      <c r="M6">
        <v>35</v>
      </c>
      <c r="N6" s="10">
        <v>0.1</v>
      </c>
      <c r="O6" s="7">
        <f t="shared" si="2"/>
        <v>3.5</v>
      </c>
    </row>
    <row r="7" spans="1:15" x14ac:dyDescent="0.25">
      <c r="A7">
        <v>6</v>
      </c>
      <c r="B7" t="s">
        <v>31</v>
      </c>
      <c r="C7">
        <v>16</v>
      </c>
      <c r="D7" s="1" t="s">
        <v>425</v>
      </c>
      <c r="E7" s="1" t="s">
        <v>19</v>
      </c>
      <c r="F7" s="1" t="s">
        <v>32</v>
      </c>
      <c r="G7" s="1" t="s">
        <v>423</v>
      </c>
      <c r="H7" s="1" t="s">
        <v>33</v>
      </c>
      <c r="I7" s="7">
        <v>0.28999999999999998</v>
      </c>
      <c r="J7">
        <v>5</v>
      </c>
      <c r="K7">
        <f t="shared" si="0"/>
        <v>80</v>
      </c>
      <c r="L7" s="7">
        <f t="shared" si="1"/>
        <v>23.2</v>
      </c>
      <c r="M7">
        <v>100</v>
      </c>
      <c r="N7" s="10">
        <v>0.22</v>
      </c>
      <c r="O7" s="7">
        <f t="shared" si="2"/>
        <v>22</v>
      </c>
    </row>
    <row r="8" spans="1:15" x14ac:dyDescent="0.25">
      <c r="A8">
        <v>7</v>
      </c>
      <c r="B8" t="s">
        <v>34</v>
      </c>
      <c r="C8">
        <v>9</v>
      </c>
      <c r="D8" s="1" t="s">
        <v>35</v>
      </c>
      <c r="E8" s="1" t="s">
        <v>36</v>
      </c>
      <c r="F8" s="1" t="s">
        <v>37</v>
      </c>
      <c r="G8" s="1" t="s">
        <v>276</v>
      </c>
      <c r="H8" s="1" t="s">
        <v>38</v>
      </c>
      <c r="I8" s="7">
        <v>0.4</v>
      </c>
      <c r="J8">
        <v>5</v>
      </c>
      <c r="K8">
        <f t="shared" si="0"/>
        <v>45</v>
      </c>
      <c r="L8" s="7">
        <f t="shared" si="1"/>
        <v>18</v>
      </c>
      <c r="M8">
        <v>100</v>
      </c>
      <c r="N8" s="10">
        <v>0.23</v>
      </c>
      <c r="O8" s="7">
        <f t="shared" si="2"/>
        <v>23</v>
      </c>
    </row>
    <row r="9" spans="1:15" x14ac:dyDescent="0.25">
      <c r="A9">
        <v>8</v>
      </c>
      <c r="B9" t="s">
        <v>39</v>
      </c>
      <c r="C9">
        <v>27</v>
      </c>
      <c r="D9" s="1" t="s">
        <v>40</v>
      </c>
      <c r="E9" s="1" t="s">
        <v>41</v>
      </c>
      <c r="F9" s="1" t="s">
        <v>42</v>
      </c>
      <c r="G9" s="1" t="s">
        <v>276</v>
      </c>
      <c r="H9" s="1" t="s">
        <v>43</v>
      </c>
      <c r="I9" s="7">
        <v>0.22</v>
      </c>
      <c r="J9">
        <v>5</v>
      </c>
      <c r="K9">
        <f t="shared" si="0"/>
        <v>135</v>
      </c>
      <c r="L9" s="7">
        <f t="shared" si="1"/>
        <v>29.7</v>
      </c>
      <c r="M9">
        <v>150</v>
      </c>
      <c r="N9" s="10">
        <v>7.4999999999999997E-2</v>
      </c>
      <c r="O9" s="7">
        <f t="shared" si="2"/>
        <v>11.25</v>
      </c>
    </row>
    <row r="10" spans="1:15" x14ac:dyDescent="0.25">
      <c r="A10">
        <v>9</v>
      </c>
      <c r="B10" t="s">
        <v>44</v>
      </c>
      <c r="C10">
        <v>1</v>
      </c>
      <c r="D10" s="1" t="s">
        <v>45</v>
      </c>
      <c r="E10" s="1" t="s">
        <v>41</v>
      </c>
      <c r="F10" s="1" t="s">
        <v>42</v>
      </c>
      <c r="G10" s="1" t="s">
        <v>276</v>
      </c>
      <c r="H10" s="1" t="s">
        <v>43</v>
      </c>
      <c r="I10" s="7">
        <v>0.22</v>
      </c>
      <c r="J10">
        <v>5</v>
      </c>
      <c r="K10">
        <f t="shared" si="0"/>
        <v>5</v>
      </c>
      <c r="L10" s="7">
        <f t="shared" si="1"/>
        <v>1.1000000000000001</v>
      </c>
      <c r="M10">
        <v>10</v>
      </c>
      <c r="N10" s="10">
        <v>0.22</v>
      </c>
      <c r="O10" s="7">
        <f t="shared" si="2"/>
        <v>2.2000000000000002</v>
      </c>
    </row>
    <row r="11" spans="1:15" x14ac:dyDescent="0.25">
      <c r="A11">
        <v>10</v>
      </c>
      <c r="B11" t="s">
        <v>46</v>
      </c>
      <c r="C11">
        <v>1</v>
      </c>
      <c r="D11" s="1" t="s">
        <v>47</v>
      </c>
      <c r="E11" s="1" t="s">
        <v>41</v>
      </c>
      <c r="F11" s="1" t="s">
        <v>42</v>
      </c>
      <c r="G11" s="1" t="s">
        <v>276</v>
      </c>
      <c r="H11" s="1" t="s">
        <v>43</v>
      </c>
      <c r="I11" s="7">
        <v>0.22</v>
      </c>
      <c r="J11">
        <v>5</v>
      </c>
      <c r="K11">
        <f t="shared" si="0"/>
        <v>5</v>
      </c>
      <c r="L11" s="7">
        <f t="shared" si="1"/>
        <v>1.1000000000000001</v>
      </c>
      <c r="M11">
        <v>10</v>
      </c>
      <c r="N11" s="10">
        <v>0.22</v>
      </c>
      <c r="O11" s="7">
        <f t="shared" si="2"/>
        <v>2.2000000000000002</v>
      </c>
    </row>
    <row r="12" spans="1:15" s="5" customFormat="1" x14ac:dyDescent="0.25">
      <c r="A12">
        <v>11</v>
      </c>
      <c r="B12" s="5" t="s">
        <v>48</v>
      </c>
      <c r="C12" s="5">
        <v>2</v>
      </c>
      <c r="D12" s="6" t="s">
        <v>49</v>
      </c>
      <c r="E12" s="6" t="s">
        <v>41</v>
      </c>
      <c r="F12" s="6" t="s">
        <v>278</v>
      </c>
      <c r="G12" s="6" t="s">
        <v>277</v>
      </c>
      <c r="H12" s="6" t="s">
        <v>456</v>
      </c>
      <c r="I12" s="8">
        <v>1.94</v>
      </c>
      <c r="J12" s="5">
        <v>5</v>
      </c>
      <c r="K12">
        <f t="shared" si="0"/>
        <v>10</v>
      </c>
      <c r="L12" s="7">
        <f t="shared" si="1"/>
        <v>19.399999999999999</v>
      </c>
      <c r="M12" s="5">
        <v>12</v>
      </c>
      <c r="N12" s="11">
        <v>1.595</v>
      </c>
      <c r="O12" s="7">
        <f t="shared" si="2"/>
        <v>19.14</v>
      </c>
    </row>
    <row r="13" spans="1:15" x14ac:dyDescent="0.25">
      <c r="A13">
        <v>12</v>
      </c>
      <c r="B13" t="s">
        <v>50</v>
      </c>
      <c r="C13">
        <v>2</v>
      </c>
      <c r="D13" s="1" t="s">
        <v>279</v>
      </c>
      <c r="E13" s="1" t="s">
        <v>51</v>
      </c>
      <c r="F13" s="1" t="s">
        <v>52</v>
      </c>
      <c r="G13" s="1" t="s">
        <v>276</v>
      </c>
      <c r="H13" s="1" t="s">
        <v>53</v>
      </c>
      <c r="I13" s="7">
        <v>0.17</v>
      </c>
      <c r="J13" s="5">
        <v>5</v>
      </c>
      <c r="K13">
        <f t="shared" si="0"/>
        <v>10</v>
      </c>
      <c r="L13" s="7">
        <f t="shared" si="1"/>
        <v>1.7000000000000002</v>
      </c>
      <c r="M13" s="5">
        <v>15</v>
      </c>
      <c r="N13" s="11">
        <v>0.17</v>
      </c>
      <c r="O13" s="7">
        <f t="shared" si="2"/>
        <v>2.5500000000000003</v>
      </c>
    </row>
    <row r="14" spans="1:15" x14ac:dyDescent="0.25">
      <c r="A14">
        <v>13</v>
      </c>
      <c r="B14" t="s">
        <v>54</v>
      </c>
      <c r="C14">
        <v>8</v>
      </c>
      <c r="D14" s="1" t="s">
        <v>55</v>
      </c>
      <c r="E14" s="1" t="s">
        <v>41</v>
      </c>
      <c r="F14" s="1" t="s">
        <v>42</v>
      </c>
      <c r="G14" s="1" t="s">
        <v>276</v>
      </c>
      <c r="H14" s="1" t="s">
        <v>43</v>
      </c>
      <c r="I14" s="7">
        <v>0.22</v>
      </c>
      <c r="J14" s="5">
        <v>5</v>
      </c>
      <c r="K14">
        <f t="shared" si="0"/>
        <v>40</v>
      </c>
      <c r="L14" s="7">
        <f t="shared" si="1"/>
        <v>8.8000000000000007</v>
      </c>
      <c r="M14" s="5">
        <v>50</v>
      </c>
      <c r="N14" s="11">
        <v>0.15</v>
      </c>
      <c r="O14" s="7">
        <f t="shared" si="2"/>
        <v>7.5</v>
      </c>
    </row>
    <row r="15" spans="1:15" s="5" customFormat="1" x14ac:dyDescent="0.25">
      <c r="A15">
        <v>14</v>
      </c>
      <c r="B15" s="5" t="s">
        <v>56</v>
      </c>
      <c r="C15" s="5">
        <v>1</v>
      </c>
      <c r="D15" s="6" t="s">
        <v>286</v>
      </c>
      <c r="E15" s="6" t="s">
        <v>288</v>
      </c>
      <c r="F15" s="6" t="s">
        <v>285</v>
      </c>
      <c r="G15" s="6" t="s">
        <v>413</v>
      </c>
      <c r="H15" s="6" t="s">
        <v>287</v>
      </c>
      <c r="I15" s="8">
        <v>0.64</v>
      </c>
      <c r="J15" s="5">
        <v>5</v>
      </c>
      <c r="K15">
        <f t="shared" si="0"/>
        <v>5</v>
      </c>
      <c r="L15" s="7">
        <f t="shared" si="1"/>
        <v>3.2</v>
      </c>
      <c r="M15" s="5">
        <v>7</v>
      </c>
      <c r="N15" s="11">
        <v>0.64</v>
      </c>
      <c r="O15" s="7">
        <f t="shared" si="2"/>
        <v>4.4800000000000004</v>
      </c>
    </row>
    <row r="16" spans="1:15" x14ac:dyDescent="0.25">
      <c r="A16">
        <v>15</v>
      </c>
      <c r="B16" t="s">
        <v>57</v>
      </c>
      <c r="C16">
        <v>3</v>
      </c>
      <c r="D16" s="1" t="s">
        <v>58</v>
      </c>
      <c r="E16" s="1" t="s">
        <v>41</v>
      </c>
      <c r="F16" s="1" t="s">
        <v>59</v>
      </c>
      <c r="G16" s="1" t="s">
        <v>276</v>
      </c>
      <c r="H16" s="1" t="s">
        <v>60</v>
      </c>
      <c r="I16" s="7">
        <v>0.55000000000000004</v>
      </c>
      <c r="J16" s="5">
        <v>5</v>
      </c>
      <c r="K16">
        <f t="shared" si="0"/>
        <v>15</v>
      </c>
      <c r="L16" s="7">
        <f t="shared" si="1"/>
        <v>8.25</v>
      </c>
      <c r="M16" s="5">
        <v>25</v>
      </c>
      <c r="N16" s="11">
        <v>0.55000000000000004</v>
      </c>
      <c r="O16" s="7">
        <f t="shared" si="2"/>
        <v>13.750000000000002</v>
      </c>
    </row>
    <row r="17" spans="1:15" x14ac:dyDescent="0.25">
      <c r="A17">
        <v>16</v>
      </c>
      <c r="B17" t="s">
        <v>61</v>
      </c>
      <c r="C17">
        <v>2</v>
      </c>
      <c r="D17" s="1" t="s">
        <v>62</v>
      </c>
      <c r="E17" s="1" t="s">
        <v>41</v>
      </c>
      <c r="F17" s="1" t="s">
        <v>63</v>
      </c>
      <c r="G17" s="1" t="s">
        <v>276</v>
      </c>
      <c r="H17" s="1" t="s">
        <v>64</v>
      </c>
      <c r="I17" s="7">
        <v>0.13</v>
      </c>
      <c r="J17" s="5">
        <v>5</v>
      </c>
      <c r="K17">
        <f t="shared" si="0"/>
        <v>10</v>
      </c>
      <c r="L17" s="7">
        <f t="shared" si="1"/>
        <v>1.3</v>
      </c>
      <c r="M17" s="5">
        <v>15</v>
      </c>
      <c r="N17" s="11">
        <v>0.13</v>
      </c>
      <c r="O17" s="7">
        <f t="shared" si="2"/>
        <v>1.9500000000000002</v>
      </c>
    </row>
    <row r="18" spans="1:15" x14ac:dyDescent="0.25">
      <c r="A18">
        <v>17</v>
      </c>
      <c r="B18" t="s">
        <v>65</v>
      </c>
      <c r="C18">
        <v>1</v>
      </c>
      <c r="D18" s="1" t="s">
        <v>66</v>
      </c>
      <c r="E18" s="1" t="s">
        <v>41</v>
      </c>
      <c r="F18" s="1" t="s">
        <v>67</v>
      </c>
      <c r="G18" s="1" t="s">
        <v>276</v>
      </c>
      <c r="H18" s="1" t="s">
        <v>68</v>
      </c>
      <c r="I18" s="7">
        <v>0.3</v>
      </c>
      <c r="J18" s="5">
        <v>5</v>
      </c>
      <c r="K18">
        <f t="shared" si="0"/>
        <v>5</v>
      </c>
      <c r="L18" s="7">
        <f t="shared" si="1"/>
        <v>1.5</v>
      </c>
      <c r="M18" s="5">
        <v>10</v>
      </c>
      <c r="N18" s="11">
        <v>0.3</v>
      </c>
      <c r="O18" s="7">
        <f t="shared" si="2"/>
        <v>3</v>
      </c>
    </row>
    <row r="19" spans="1:15" x14ac:dyDescent="0.25">
      <c r="A19">
        <v>18</v>
      </c>
      <c r="B19" t="s">
        <v>69</v>
      </c>
      <c r="C19">
        <v>4</v>
      </c>
      <c r="D19" s="1" t="s">
        <v>70</v>
      </c>
      <c r="E19" s="1" t="s">
        <v>41</v>
      </c>
      <c r="F19" s="1" t="s">
        <v>71</v>
      </c>
      <c r="G19" s="1" t="s">
        <v>276</v>
      </c>
      <c r="H19" s="1" t="s">
        <v>72</v>
      </c>
      <c r="I19" s="7">
        <v>0.13</v>
      </c>
      <c r="J19" s="5">
        <v>5</v>
      </c>
      <c r="K19">
        <f t="shared" si="0"/>
        <v>20</v>
      </c>
      <c r="L19" s="7">
        <f t="shared" si="1"/>
        <v>2.6</v>
      </c>
      <c r="M19" s="5">
        <v>25</v>
      </c>
      <c r="N19" s="11">
        <v>7.0000000000000007E-2</v>
      </c>
      <c r="O19" s="7">
        <f t="shared" si="2"/>
        <v>1.7500000000000002</v>
      </c>
    </row>
    <row r="20" spans="1:15" x14ac:dyDescent="0.25">
      <c r="A20">
        <v>19</v>
      </c>
      <c r="B20" t="s">
        <v>73</v>
      </c>
      <c r="C20">
        <v>1</v>
      </c>
      <c r="D20" s="1" t="s">
        <v>74</v>
      </c>
      <c r="E20" s="1" t="s">
        <v>281</v>
      </c>
      <c r="F20" s="1" t="s">
        <v>280</v>
      </c>
      <c r="G20" s="1" t="s">
        <v>276</v>
      </c>
      <c r="H20" s="1" t="s">
        <v>282</v>
      </c>
      <c r="I20" s="7">
        <v>1.25</v>
      </c>
      <c r="J20" s="5">
        <v>5</v>
      </c>
      <c r="K20">
        <f t="shared" si="0"/>
        <v>5</v>
      </c>
      <c r="L20" s="7">
        <f t="shared" si="1"/>
        <v>6.25</v>
      </c>
      <c r="M20" s="5">
        <v>10</v>
      </c>
      <c r="N20" s="11">
        <v>1.0249999999999999</v>
      </c>
      <c r="O20" s="7">
        <f t="shared" si="2"/>
        <v>10.25</v>
      </c>
    </row>
    <row r="21" spans="1:15" x14ac:dyDescent="0.25">
      <c r="A21">
        <v>20</v>
      </c>
      <c r="B21" t="s">
        <v>75</v>
      </c>
      <c r="C21">
        <v>1</v>
      </c>
      <c r="D21" s="1" t="s">
        <v>76</v>
      </c>
      <c r="E21" s="1" t="s">
        <v>41</v>
      </c>
      <c r="F21" s="1" t="s">
        <v>77</v>
      </c>
      <c r="G21" s="1" t="s">
        <v>276</v>
      </c>
      <c r="H21" s="1" t="s">
        <v>78</v>
      </c>
      <c r="I21" s="7">
        <v>0.16</v>
      </c>
      <c r="J21" s="5">
        <v>5</v>
      </c>
      <c r="K21">
        <f t="shared" si="0"/>
        <v>5</v>
      </c>
      <c r="L21" s="7">
        <f t="shared" si="1"/>
        <v>0.8</v>
      </c>
      <c r="M21" s="5">
        <v>10</v>
      </c>
      <c r="N21" s="11">
        <v>0.16</v>
      </c>
      <c r="O21" s="7">
        <f t="shared" si="2"/>
        <v>1.6</v>
      </c>
    </row>
    <row r="22" spans="1:15" x14ac:dyDescent="0.25">
      <c r="A22">
        <v>21</v>
      </c>
      <c r="B22" t="s">
        <v>79</v>
      </c>
      <c r="C22">
        <v>8</v>
      </c>
      <c r="D22" s="1" t="s">
        <v>80</v>
      </c>
      <c r="E22" s="1" t="s">
        <v>41</v>
      </c>
      <c r="F22" s="1" t="s">
        <v>81</v>
      </c>
      <c r="G22" s="1" t="s">
        <v>283</v>
      </c>
      <c r="H22" s="1" t="s">
        <v>82</v>
      </c>
      <c r="I22" s="7">
        <v>0.37</v>
      </c>
      <c r="J22" s="5">
        <v>5</v>
      </c>
      <c r="K22">
        <f t="shared" si="0"/>
        <v>40</v>
      </c>
      <c r="L22" s="7">
        <f t="shared" si="1"/>
        <v>14.8</v>
      </c>
      <c r="M22" s="5">
        <v>45</v>
      </c>
      <c r="N22" s="11">
        <v>0.29199999999999998</v>
      </c>
      <c r="O22" s="7">
        <f t="shared" si="2"/>
        <v>13.139999999999999</v>
      </c>
    </row>
    <row r="23" spans="1:15" s="5" customFormat="1" x14ac:dyDescent="0.25">
      <c r="A23">
        <v>22</v>
      </c>
      <c r="B23" s="5" t="s">
        <v>83</v>
      </c>
      <c r="C23" s="5">
        <v>1</v>
      </c>
      <c r="D23" s="6" t="s">
        <v>45</v>
      </c>
      <c r="E23" s="6" t="s">
        <v>41</v>
      </c>
      <c r="F23" s="6" t="s">
        <v>42</v>
      </c>
      <c r="G23" s="6" t="s">
        <v>276</v>
      </c>
      <c r="H23" s="6" t="s">
        <v>43</v>
      </c>
      <c r="I23" s="8">
        <v>0.22</v>
      </c>
      <c r="J23" s="5">
        <v>5</v>
      </c>
      <c r="K23">
        <f t="shared" si="0"/>
        <v>5</v>
      </c>
      <c r="L23" s="7">
        <f t="shared" si="1"/>
        <v>1.1000000000000001</v>
      </c>
      <c r="M23" s="5">
        <v>10</v>
      </c>
      <c r="N23" s="11">
        <v>0.22</v>
      </c>
      <c r="O23" s="7">
        <f t="shared" si="2"/>
        <v>2.2000000000000002</v>
      </c>
    </row>
    <row r="24" spans="1:15" s="5" customFormat="1" x14ac:dyDescent="0.25">
      <c r="A24">
        <v>23</v>
      </c>
      <c r="B24" s="5" t="s">
        <v>84</v>
      </c>
      <c r="C24" s="5">
        <v>2</v>
      </c>
      <c r="D24" s="6" t="s">
        <v>286</v>
      </c>
      <c r="E24" s="6" t="s">
        <v>288</v>
      </c>
      <c r="F24" s="6" t="s">
        <v>285</v>
      </c>
      <c r="G24" s="6" t="s">
        <v>413</v>
      </c>
      <c r="H24" s="6" t="s">
        <v>287</v>
      </c>
      <c r="I24" s="8">
        <v>0.64</v>
      </c>
      <c r="J24" s="5">
        <v>5</v>
      </c>
      <c r="K24">
        <f t="shared" si="0"/>
        <v>10</v>
      </c>
      <c r="L24" s="7">
        <f t="shared" si="1"/>
        <v>6.4</v>
      </c>
      <c r="M24" s="5">
        <v>12</v>
      </c>
      <c r="N24" s="11">
        <v>0.64</v>
      </c>
      <c r="O24" s="7">
        <f t="shared" si="2"/>
        <v>7.68</v>
      </c>
    </row>
    <row r="25" spans="1:15" x14ac:dyDescent="0.25">
      <c r="A25">
        <v>24</v>
      </c>
      <c r="B25" t="s">
        <v>85</v>
      </c>
      <c r="C25">
        <v>3</v>
      </c>
      <c r="D25" s="1" t="s">
        <v>86</v>
      </c>
      <c r="E25" s="1" t="s">
        <v>288</v>
      </c>
      <c r="F25" s="1" t="s">
        <v>289</v>
      </c>
      <c r="G25" s="1" t="s">
        <v>284</v>
      </c>
      <c r="H25" s="1" t="s">
        <v>290</v>
      </c>
      <c r="I25" s="7">
        <v>0.37</v>
      </c>
      <c r="J25" s="5">
        <v>5</v>
      </c>
      <c r="K25">
        <f t="shared" si="0"/>
        <v>15</v>
      </c>
      <c r="L25" s="7">
        <f t="shared" si="1"/>
        <v>5.55</v>
      </c>
      <c r="M25" s="5">
        <v>20</v>
      </c>
      <c r="N25" s="11">
        <v>0.37</v>
      </c>
      <c r="O25" s="7">
        <f t="shared" si="2"/>
        <v>7.4</v>
      </c>
    </row>
    <row r="26" spans="1:15" s="5" customFormat="1" x14ac:dyDescent="0.25">
      <c r="A26">
        <v>25</v>
      </c>
      <c r="B26" s="5" t="s">
        <v>87</v>
      </c>
      <c r="C26" s="5">
        <v>1</v>
      </c>
      <c r="D26" s="6" t="s">
        <v>88</v>
      </c>
      <c r="E26" s="6" t="s">
        <v>288</v>
      </c>
      <c r="F26" s="6" t="s">
        <v>415</v>
      </c>
      <c r="G26" s="6" t="s">
        <v>413</v>
      </c>
      <c r="H26" s="6" t="s">
        <v>414</v>
      </c>
      <c r="I26" s="8">
        <v>1.48</v>
      </c>
      <c r="J26" s="5">
        <v>5</v>
      </c>
      <c r="K26">
        <f t="shared" si="0"/>
        <v>5</v>
      </c>
      <c r="L26" s="7">
        <f t="shared" si="1"/>
        <v>7.4</v>
      </c>
      <c r="M26" s="5">
        <v>7</v>
      </c>
      <c r="N26" s="11">
        <v>1.48</v>
      </c>
      <c r="O26" s="7">
        <f t="shared" si="2"/>
        <v>10.36</v>
      </c>
    </row>
    <row r="27" spans="1:15" s="5" customFormat="1" x14ac:dyDescent="0.25">
      <c r="A27">
        <v>26</v>
      </c>
      <c r="B27" s="5" t="s">
        <v>89</v>
      </c>
      <c r="C27" s="5">
        <v>1</v>
      </c>
      <c r="D27" s="6" t="s">
        <v>90</v>
      </c>
      <c r="E27" s="6" t="s">
        <v>41</v>
      </c>
      <c r="F27" s="6" t="s">
        <v>291</v>
      </c>
      <c r="G27" s="6" t="s">
        <v>277</v>
      </c>
      <c r="H27" s="6" t="s">
        <v>292</v>
      </c>
      <c r="I27" s="8">
        <v>1.01</v>
      </c>
      <c r="J27" s="5">
        <v>5</v>
      </c>
      <c r="K27">
        <f t="shared" si="0"/>
        <v>5</v>
      </c>
      <c r="L27" s="7">
        <f t="shared" si="1"/>
        <v>5.05</v>
      </c>
      <c r="M27" s="5">
        <v>7</v>
      </c>
      <c r="N27" s="11">
        <v>1.01</v>
      </c>
      <c r="O27" s="7">
        <f t="shared" si="2"/>
        <v>7.07</v>
      </c>
    </row>
    <row r="28" spans="1:15" s="5" customFormat="1" x14ac:dyDescent="0.25">
      <c r="A28">
        <v>27</v>
      </c>
      <c r="B28" s="5" t="s">
        <v>91</v>
      </c>
      <c r="C28" s="5">
        <v>1</v>
      </c>
      <c r="D28" s="6" t="s">
        <v>92</v>
      </c>
      <c r="E28" s="6" t="s">
        <v>203</v>
      </c>
      <c r="F28" s="6" t="s">
        <v>416</v>
      </c>
      <c r="G28" s="6" t="s">
        <v>413</v>
      </c>
      <c r="H28" s="6" t="s">
        <v>417</v>
      </c>
      <c r="I28" s="8">
        <v>0.82</v>
      </c>
      <c r="J28" s="5">
        <v>5</v>
      </c>
      <c r="K28">
        <f t="shared" si="0"/>
        <v>5</v>
      </c>
      <c r="L28" s="7">
        <f t="shared" si="1"/>
        <v>4.0999999999999996</v>
      </c>
      <c r="M28" s="5">
        <v>7</v>
      </c>
      <c r="N28" s="11">
        <v>0.82</v>
      </c>
      <c r="O28" s="7">
        <f t="shared" si="2"/>
        <v>5.7399999999999993</v>
      </c>
    </row>
    <row r="29" spans="1:15" x14ac:dyDescent="0.25">
      <c r="A29">
        <v>28</v>
      </c>
      <c r="B29" t="s">
        <v>93</v>
      </c>
      <c r="C29">
        <v>1</v>
      </c>
      <c r="D29" s="1" t="s">
        <v>428</v>
      </c>
      <c r="E29" s="1" t="s">
        <v>94</v>
      </c>
      <c r="F29" s="1" t="s">
        <v>95</v>
      </c>
      <c r="G29" s="1" t="s">
        <v>424</v>
      </c>
      <c r="H29" s="1" t="s">
        <v>96</v>
      </c>
      <c r="I29" s="7">
        <v>1</v>
      </c>
      <c r="J29">
        <v>5</v>
      </c>
      <c r="K29">
        <f t="shared" si="0"/>
        <v>5</v>
      </c>
      <c r="L29" s="7">
        <f t="shared" si="1"/>
        <v>5</v>
      </c>
      <c r="M29" s="5">
        <v>7</v>
      </c>
      <c r="N29" s="11">
        <v>1</v>
      </c>
      <c r="O29" s="7">
        <f t="shared" si="2"/>
        <v>7</v>
      </c>
    </row>
    <row r="30" spans="1:15" x14ac:dyDescent="0.25">
      <c r="A30">
        <v>29</v>
      </c>
      <c r="B30" t="s">
        <v>97</v>
      </c>
      <c r="C30">
        <v>5</v>
      </c>
      <c r="D30" s="1" t="s">
        <v>429</v>
      </c>
      <c r="E30" s="1" t="s">
        <v>27</v>
      </c>
      <c r="F30" s="1" t="s">
        <v>98</v>
      </c>
      <c r="G30" s="1" t="s">
        <v>430</v>
      </c>
      <c r="H30" s="1" t="s">
        <v>99</v>
      </c>
      <c r="I30" s="7">
        <v>0.31</v>
      </c>
      <c r="J30">
        <v>5</v>
      </c>
      <c r="K30">
        <f t="shared" si="0"/>
        <v>25</v>
      </c>
      <c r="L30" s="7">
        <f t="shared" si="1"/>
        <v>7.75</v>
      </c>
      <c r="M30" s="5">
        <v>27</v>
      </c>
      <c r="N30" s="11">
        <v>0.23400000000000001</v>
      </c>
      <c r="O30" s="7">
        <f t="shared" si="2"/>
        <v>6.3180000000000005</v>
      </c>
    </row>
    <row r="31" spans="1:15" x14ac:dyDescent="0.25">
      <c r="A31">
        <v>30</v>
      </c>
      <c r="B31" t="s">
        <v>100</v>
      </c>
      <c r="C31">
        <v>7</v>
      </c>
      <c r="D31" s="1" t="s">
        <v>431</v>
      </c>
      <c r="E31" s="1" t="s">
        <v>101</v>
      </c>
      <c r="F31" s="1" t="s">
        <v>102</v>
      </c>
      <c r="G31" s="1" t="s">
        <v>423</v>
      </c>
      <c r="H31" s="1" t="s">
        <v>103</v>
      </c>
      <c r="I31" s="7">
        <v>0.8</v>
      </c>
      <c r="J31">
        <v>5</v>
      </c>
      <c r="K31">
        <f t="shared" si="0"/>
        <v>35</v>
      </c>
      <c r="L31" s="7">
        <f t="shared" si="1"/>
        <v>28</v>
      </c>
      <c r="M31" s="5">
        <v>40</v>
      </c>
      <c r="N31" s="11">
        <v>0.63</v>
      </c>
      <c r="O31" s="7">
        <f t="shared" si="2"/>
        <v>25.2</v>
      </c>
    </row>
    <row r="32" spans="1:15" x14ac:dyDescent="0.25">
      <c r="A32">
        <v>31</v>
      </c>
      <c r="B32" t="s">
        <v>104</v>
      </c>
      <c r="C32">
        <v>1</v>
      </c>
      <c r="D32" s="1" t="s">
        <v>432</v>
      </c>
      <c r="E32" s="1" t="s">
        <v>105</v>
      </c>
      <c r="F32" s="1" t="s">
        <v>106</v>
      </c>
      <c r="G32" s="1" t="s">
        <v>423</v>
      </c>
      <c r="H32" s="1" t="s">
        <v>107</v>
      </c>
      <c r="I32" s="7">
        <v>0.39</v>
      </c>
      <c r="J32">
        <v>5</v>
      </c>
      <c r="K32">
        <f t="shared" si="0"/>
        <v>5</v>
      </c>
      <c r="L32" s="7">
        <f t="shared" si="1"/>
        <v>1.9500000000000002</v>
      </c>
      <c r="M32" s="5">
        <v>7</v>
      </c>
      <c r="N32" s="11">
        <v>0.39</v>
      </c>
      <c r="O32" s="7">
        <f t="shared" si="2"/>
        <v>2.73</v>
      </c>
    </row>
    <row r="33" spans="1:15" x14ac:dyDescent="0.25">
      <c r="A33">
        <v>32</v>
      </c>
      <c r="B33" t="s">
        <v>108</v>
      </c>
      <c r="C33">
        <v>2</v>
      </c>
      <c r="D33" s="1" t="s">
        <v>433</v>
      </c>
      <c r="E33" s="1" t="s">
        <v>19</v>
      </c>
      <c r="F33" s="1" t="s">
        <v>109</v>
      </c>
      <c r="G33" s="1" t="s">
        <v>435</v>
      </c>
      <c r="H33" s="1" t="s">
        <v>110</v>
      </c>
      <c r="I33" s="7">
        <v>0.26</v>
      </c>
      <c r="J33">
        <v>5</v>
      </c>
      <c r="K33">
        <f t="shared" si="0"/>
        <v>10</v>
      </c>
      <c r="L33" s="7">
        <f t="shared" si="1"/>
        <v>2.6</v>
      </c>
      <c r="M33" s="5">
        <v>15</v>
      </c>
      <c r="N33" s="11">
        <v>0.25</v>
      </c>
      <c r="O33" s="7">
        <f t="shared" si="2"/>
        <v>3.75</v>
      </c>
    </row>
    <row r="34" spans="1:15" x14ac:dyDescent="0.25">
      <c r="A34">
        <v>33</v>
      </c>
      <c r="B34" t="s">
        <v>111</v>
      </c>
      <c r="C34">
        <v>5</v>
      </c>
      <c r="D34" s="1" t="s">
        <v>434</v>
      </c>
      <c r="E34" s="1" t="s">
        <v>112</v>
      </c>
      <c r="F34" s="1" t="s">
        <v>113</v>
      </c>
      <c r="G34" s="1" t="s">
        <v>435</v>
      </c>
      <c r="H34" s="1" t="s">
        <v>114</v>
      </c>
      <c r="I34" s="7">
        <v>0.44</v>
      </c>
      <c r="J34">
        <v>5</v>
      </c>
      <c r="K34">
        <f t="shared" ref="K34:K65" si="3">J34*C34</f>
        <v>25</v>
      </c>
      <c r="L34" s="7">
        <f t="shared" ref="L34:L65" si="4">K34*I34</f>
        <v>11</v>
      </c>
      <c r="M34" s="5">
        <v>30</v>
      </c>
      <c r="N34" s="11">
        <v>0.34200000000000003</v>
      </c>
      <c r="O34" s="7">
        <f t="shared" ref="O34:O65" si="5">N34*M34</f>
        <v>10.260000000000002</v>
      </c>
    </row>
    <row r="35" spans="1:15" x14ac:dyDescent="0.25">
      <c r="A35">
        <v>34</v>
      </c>
      <c r="B35" t="s">
        <v>115</v>
      </c>
      <c r="C35">
        <v>1</v>
      </c>
      <c r="E35" s="1" t="s">
        <v>116</v>
      </c>
      <c r="F35" s="1" t="s">
        <v>117</v>
      </c>
      <c r="G35" s="1" t="s">
        <v>118</v>
      </c>
      <c r="H35" s="1" t="s">
        <v>119</v>
      </c>
      <c r="I35" s="7">
        <v>6.8</v>
      </c>
      <c r="J35">
        <v>3</v>
      </c>
      <c r="K35">
        <f t="shared" si="3"/>
        <v>3</v>
      </c>
      <c r="L35" s="7">
        <f t="shared" si="4"/>
        <v>20.399999999999999</v>
      </c>
      <c r="M35" s="5">
        <v>5</v>
      </c>
      <c r="N35" s="11">
        <v>6.8</v>
      </c>
      <c r="O35" s="7">
        <f t="shared" si="5"/>
        <v>34</v>
      </c>
    </row>
    <row r="36" spans="1:15" x14ac:dyDescent="0.25">
      <c r="A36">
        <v>35</v>
      </c>
      <c r="B36" t="s">
        <v>120</v>
      </c>
      <c r="C36">
        <v>6</v>
      </c>
      <c r="D36" s="1" t="s">
        <v>436</v>
      </c>
      <c r="E36" s="1" t="s">
        <v>121</v>
      </c>
      <c r="F36" s="1">
        <v>742792410</v>
      </c>
      <c r="G36" s="1" t="s">
        <v>437</v>
      </c>
      <c r="H36" s="1" t="s">
        <v>122</v>
      </c>
      <c r="I36" s="7">
        <v>0.72</v>
      </c>
      <c r="J36">
        <v>3</v>
      </c>
      <c r="K36">
        <f t="shared" si="3"/>
        <v>18</v>
      </c>
      <c r="L36" s="7">
        <f t="shared" si="4"/>
        <v>12.959999999999999</v>
      </c>
      <c r="M36" s="5">
        <v>25</v>
      </c>
      <c r="N36" s="11">
        <v>0.56000000000000005</v>
      </c>
      <c r="O36" s="7">
        <f t="shared" si="5"/>
        <v>14.000000000000002</v>
      </c>
    </row>
    <row r="37" spans="1:15" x14ac:dyDescent="0.25">
      <c r="A37">
        <v>36</v>
      </c>
      <c r="B37" t="s">
        <v>123</v>
      </c>
      <c r="C37">
        <v>2</v>
      </c>
      <c r="D37" s="1" t="s">
        <v>438</v>
      </c>
      <c r="E37" s="1" t="s">
        <v>124</v>
      </c>
      <c r="F37" s="1" t="s">
        <v>125</v>
      </c>
      <c r="G37" s="1" t="s">
        <v>439</v>
      </c>
      <c r="H37" s="1" t="s">
        <v>126</v>
      </c>
      <c r="I37" s="7">
        <v>0.71</v>
      </c>
      <c r="J37">
        <v>3</v>
      </c>
      <c r="K37">
        <f t="shared" si="3"/>
        <v>6</v>
      </c>
      <c r="L37" s="7">
        <f t="shared" si="4"/>
        <v>4.26</v>
      </c>
      <c r="M37" s="5">
        <v>7</v>
      </c>
      <c r="N37" s="11">
        <v>0.71</v>
      </c>
      <c r="O37" s="7">
        <f t="shared" si="5"/>
        <v>4.97</v>
      </c>
    </row>
    <row r="38" spans="1:15" x14ac:dyDescent="0.25">
      <c r="A38">
        <v>37</v>
      </c>
      <c r="B38" t="s">
        <v>127</v>
      </c>
      <c r="C38">
        <v>4</v>
      </c>
      <c r="E38" s="1" t="s">
        <v>128</v>
      </c>
      <c r="F38" s="1" t="s">
        <v>129</v>
      </c>
      <c r="G38" s="1" t="s">
        <v>130</v>
      </c>
      <c r="H38" s="1" t="s">
        <v>131</v>
      </c>
      <c r="I38" s="7">
        <v>1.25</v>
      </c>
      <c r="J38">
        <v>3</v>
      </c>
      <c r="K38">
        <f t="shared" si="3"/>
        <v>12</v>
      </c>
      <c r="L38" s="7">
        <f t="shared" si="4"/>
        <v>15</v>
      </c>
      <c r="M38" s="5">
        <v>13</v>
      </c>
      <c r="N38" s="11">
        <v>1.25</v>
      </c>
      <c r="O38" s="7">
        <f t="shared" si="5"/>
        <v>16.25</v>
      </c>
    </row>
    <row r="39" spans="1:15" x14ac:dyDescent="0.25">
      <c r="A39">
        <v>38</v>
      </c>
      <c r="B39" t="s">
        <v>132</v>
      </c>
      <c r="C39">
        <v>1</v>
      </c>
      <c r="E39" s="1" t="s">
        <v>133</v>
      </c>
      <c r="F39" s="1" t="s">
        <v>134</v>
      </c>
      <c r="G39" s="1" t="s">
        <v>135</v>
      </c>
      <c r="H39" s="1" t="s">
        <v>136</v>
      </c>
      <c r="I39" s="7">
        <v>4.1500000000000004</v>
      </c>
      <c r="J39">
        <v>3</v>
      </c>
      <c r="K39">
        <f t="shared" si="3"/>
        <v>3</v>
      </c>
      <c r="L39" s="7">
        <f t="shared" si="4"/>
        <v>12.450000000000001</v>
      </c>
      <c r="M39" s="5">
        <v>5</v>
      </c>
      <c r="N39" s="11">
        <v>4.1500000000000004</v>
      </c>
      <c r="O39" s="7">
        <f t="shared" si="5"/>
        <v>20.75</v>
      </c>
    </row>
    <row r="40" spans="1:15" x14ac:dyDescent="0.25">
      <c r="A40">
        <v>39</v>
      </c>
      <c r="B40" t="s">
        <v>137</v>
      </c>
      <c r="C40">
        <v>2</v>
      </c>
      <c r="E40" s="1" t="s">
        <v>138</v>
      </c>
      <c r="F40" s="1" t="s">
        <v>139</v>
      </c>
      <c r="G40" s="1" t="s">
        <v>140</v>
      </c>
      <c r="H40" s="1" t="s">
        <v>141</v>
      </c>
      <c r="I40" s="7">
        <v>3.3</v>
      </c>
      <c r="J40">
        <v>3</v>
      </c>
      <c r="K40">
        <f t="shared" si="3"/>
        <v>6</v>
      </c>
      <c r="L40" s="7">
        <f t="shared" si="4"/>
        <v>19.799999999999997</v>
      </c>
      <c r="M40" s="5">
        <v>7</v>
      </c>
      <c r="N40" s="11">
        <v>3.3</v>
      </c>
      <c r="O40" s="7">
        <f t="shared" si="5"/>
        <v>23.099999999999998</v>
      </c>
    </row>
    <row r="41" spans="1:15" x14ac:dyDescent="0.25">
      <c r="A41">
        <v>40</v>
      </c>
      <c r="B41" t="s">
        <v>142</v>
      </c>
      <c r="C41">
        <v>1</v>
      </c>
      <c r="D41" s="1" t="s">
        <v>143</v>
      </c>
      <c r="E41" s="1" t="s">
        <v>41</v>
      </c>
      <c r="F41" s="1" t="s">
        <v>297</v>
      </c>
      <c r="G41" s="1" t="s">
        <v>295</v>
      </c>
      <c r="H41" s="1" t="s">
        <v>296</v>
      </c>
      <c r="I41" s="7">
        <v>0.41</v>
      </c>
      <c r="J41">
        <v>5</v>
      </c>
      <c r="K41">
        <f t="shared" si="3"/>
        <v>5</v>
      </c>
      <c r="L41" s="7">
        <f t="shared" si="4"/>
        <v>2.0499999999999998</v>
      </c>
      <c r="M41" s="5">
        <v>7</v>
      </c>
      <c r="N41" s="11">
        <v>0.41</v>
      </c>
      <c r="O41" s="7">
        <f t="shared" si="5"/>
        <v>2.8699999999999997</v>
      </c>
    </row>
    <row r="42" spans="1:15" x14ac:dyDescent="0.25">
      <c r="A42">
        <v>41</v>
      </c>
      <c r="B42" t="s">
        <v>144</v>
      </c>
      <c r="C42">
        <v>1</v>
      </c>
      <c r="D42" s="1" t="s">
        <v>145</v>
      </c>
      <c r="E42" s="1" t="s">
        <v>41</v>
      </c>
      <c r="F42" s="1" t="s">
        <v>293</v>
      </c>
      <c r="G42" s="1" t="s">
        <v>295</v>
      </c>
      <c r="H42" s="1" t="s">
        <v>294</v>
      </c>
      <c r="I42" s="7">
        <v>0.41</v>
      </c>
      <c r="J42">
        <v>5</v>
      </c>
      <c r="K42">
        <f t="shared" si="3"/>
        <v>5</v>
      </c>
      <c r="L42" s="7">
        <f t="shared" si="4"/>
        <v>2.0499999999999998</v>
      </c>
      <c r="M42" s="5">
        <v>7</v>
      </c>
      <c r="N42" s="11">
        <v>0.41</v>
      </c>
      <c r="O42" s="7">
        <f t="shared" si="5"/>
        <v>2.8699999999999997</v>
      </c>
    </row>
    <row r="43" spans="1:15" x14ac:dyDescent="0.25">
      <c r="A43">
        <v>42</v>
      </c>
      <c r="B43" t="s">
        <v>146</v>
      </c>
      <c r="C43">
        <v>4</v>
      </c>
      <c r="E43" s="1" t="s">
        <v>147</v>
      </c>
      <c r="F43" s="1" t="s">
        <v>148</v>
      </c>
      <c r="G43" s="1" t="s">
        <v>149</v>
      </c>
      <c r="H43" s="1" t="s">
        <v>462</v>
      </c>
      <c r="I43" s="7">
        <v>2.8</v>
      </c>
      <c r="J43">
        <v>3</v>
      </c>
      <c r="K43">
        <f t="shared" si="3"/>
        <v>12</v>
      </c>
      <c r="L43" s="7">
        <f t="shared" si="4"/>
        <v>33.599999999999994</v>
      </c>
      <c r="M43" s="5">
        <v>13</v>
      </c>
      <c r="N43" s="11">
        <v>1.821</v>
      </c>
      <c r="O43" s="7">
        <f t="shared" si="5"/>
        <v>23.672999999999998</v>
      </c>
    </row>
    <row r="44" spans="1:15" x14ac:dyDescent="0.25">
      <c r="A44">
        <v>43</v>
      </c>
      <c r="B44" t="s">
        <v>150</v>
      </c>
      <c r="C44">
        <v>1</v>
      </c>
      <c r="D44" s="1" t="s">
        <v>440</v>
      </c>
      <c r="E44" s="1" t="s">
        <v>151</v>
      </c>
      <c r="F44" s="1" t="s">
        <v>152</v>
      </c>
      <c r="G44" s="1" t="s">
        <v>424</v>
      </c>
      <c r="H44" s="1" t="s">
        <v>153</v>
      </c>
      <c r="I44" s="7">
        <v>2.97</v>
      </c>
      <c r="J44">
        <v>5</v>
      </c>
      <c r="K44">
        <f t="shared" si="3"/>
        <v>5</v>
      </c>
      <c r="L44" s="7">
        <f t="shared" si="4"/>
        <v>14.850000000000001</v>
      </c>
      <c r="M44" s="5">
        <v>5</v>
      </c>
      <c r="N44" s="11">
        <v>2.97</v>
      </c>
      <c r="O44" s="7">
        <f t="shared" si="5"/>
        <v>14.850000000000001</v>
      </c>
    </row>
    <row r="45" spans="1:15" x14ac:dyDescent="0.25">
      <c r="A45">
        <v>44</v>
      </c>
      <c r="B45" t="s">
        <v>154</v>
      </c>
      <c r="C45">
        <v>1</v>
      </c>
      <c r="E45" s="1" t="s">
        <v>155</v>
      </c>
      <c r="F45" s="1" t="s">
        <v>156</v>
      </c>
      <c r="G45" s="1" t="s">
        <v>157</v>
      </c>
      <c r="H45" s="1" t="s">
        <v>158</v>
      </c>
      <c r="I45" s="7">
        <v>0.65</v>
      </c>
      <c r="J45">
        <v>3</v>
      </c>
      <c r="K45">
        <f t="shared" si="3"/>
        <v>3</v>
      </c>
      <c r="L45" s="7">
        <f t="shared" si="4"/>
        <v>1.9500000000000002</v>
      </c>
      <c r="M45" s="5">
        <v>5</v>
      </c>
      <c r="N45" s="11">
        <v>0.65</v>
      </c>
      <c r="O45" s="7">
        <f t="shared" si="5"/>
        <v>3.25</v>
      </c>
    </row>
    <row r="46" spans="1:15" x14ac:dyDescent="0.25">
      <c r="A46">
        <v>45</v>
      </c>
      <c r="B46" t="s">
        <v>159</v>
      </c>
      <c r="C46">
        <v>1</v>
      </c>
      <c r="E46" s="1" t="s">
        <v>160</v>
      </c>
      <c r="F46" s="1" t="s">
        <v>161</v>
      </c>
      <c r="G46" s="1" t="s">
        <v>162</v>
      </c>
      <c r="H46" s="1" t="s">
        <v>470</v>
      </c>
      <c r="I46" s="7">
        <v>17.079999999999998</v>
      </c>
      <c r="J46">
        <v>3</v>
      </c>
      <c r="K46">
        <f t="shared" si="3"/>
        <v>3</v>
      </c>
      <c r="L46" s="7">
        <f t="shared" si="4"/>
        <v>51.239999999999995</v>
      </c>
      <c r="M46" s="5">
        <v>3</v>
      </c>
      <c r="N46" s="11">
        <v>17.079999999999998</v>
      </c>
      <c r="O46" s="7">
        <f t="shared" si="5"/>
        <v>51.239999999999995</v>
      </c>
    </row>
    <row r="47" spans="1:15" x14ac:dyDescent="0.25">
      <c r="A47">
        <v>46</v>
      </c>
      <c r="B47" t="s">
        <v>163</v>
      </c>
      <c r="C47">
        <v>1</v>
      </c>
      <c r="D47" s="1" t="s">
        <v>452</v>
      </c>
      <c r="E47" s="1" t="s">
        <v>164</v>
      </c>
      <c r="F47" s="1" t="s">
        <v>165</v>
      </c>
      <c r="G47" s="1" t="s">
        <v>166</v>
      </c>
      <c r="H47" s="1" t="s">
        <v>167</v>
      </c>
      <c r="I47" s="7">
        <v>0.24</v>
      </c>
      <c r="J47">
        <v>3</v>
      </c>
      <c r="K47">
        <f t="shared" si="3"/>
        <v>3</v>
      </c>
      <c r="L47" s="7">
        <f t="shared" si="4"/>
        <v>0.72</v>
      </c>
      <c r="M47" s="5">
        <v>5</v>
      </c>
      <c r="N47" s="11">
        <v>0.24</v>
      </c>
      <c r="O47" s="7">
        <f t="shared" si="5"/>
        <v>1.2</v>
      </c>
    </row>
    <row r="48" spans="1:15" x14ac:dyDescent="0.25">
      <c r="A48">
        <v>47</v>
      </c>
      <c r="B48" t="s">
        <v>298</v>
      </c>
      <c r="C48">
        <v>1</v>
      </c>
      <c r="D48" s="1" t="s">
        <v>302</v>
      </c>
      <c r="E48" s="1" t="s">
        <v>306</v>
      </c>
      <c r="F48" s="1" t="s">
        <v>308</v>
      </c>
      <c r="G48" s="1" t="s">
        <v>441</v>
      </c>
      <c r="H48" s="1" t="s">
        <v>309</v>
      </c>
      <c r="I48" s="7">
        <v>0.16</v>
      </c>
      <c r="J48">
        <v>3</v>
      </c>
      <c r="K48">
        <f t="shared" si="3"/>
        <v>3</v>
      </c>
      <c r="L48" s="7">
        <f t="shared" si="4"/>
        <v>0.48</v>
      </c>
      <c r="M48" s="5">
        <v>10</v>
      </c>
      <c r="N48" s="11">
        <v>0.13</v>
      </c>
      <c r="O48" s="7">
        <f t="shared" si="5"/>
        <v>1.3</v>
      </c>
    </row>
    <row r="49" spans="1:15" x14ac:dyDescent="0.25">
      <c r="A49">
        <v>48</v>
      </c>
      <c r="B49" t="s">
        <v>299</v>
      </c>
      <c r="C49">
        <v>1</v>
      </c>
      <c r="D49" s="1" t="s">
        <v>301</v>
      </c>
      <c r="E49" s="1" t="s">
        <v>306</v>
      </c>
      <c r="F49" s="1" t="s">
        <v>305</v>
      </c>
      <c r="G49" s="1" t="s">
        <v>441</v>
      </c>
      <c r="H49" s="1" t="s">
        <v>307</v>
      </c>
      <c r="I49" s="7">
        <v>0.16</v>
      </c>
      <c r="J49">
        <v>3</v>
      </c>
      <c r="K49">
        <f t="shared" si="3"/>
        <v>3</v>
      </c>
      <c r="L49" s="7">
        <f t="shared" si="4"/>
        <v>0.48</v>
      </c>
      <c r="M49" s="5">
        <v>10</v>
      </c>
      <c r="N49" s="11">
        <v>0.13</v>
      </c>
      <c r="O49" s="7">
        <f t="shared" si="5"/>
        <v>1.3</v>
      </c>
    </row>
    <row r="50" spans="1:15" x14ac:dyDescent="0.25">
      <c r="A50">
        <v>49</v>
      </c>
      <c r="B50" t="s">
        <v>300</v>
      </c>
      <c r="C50">
        <v>2</v>
      </c>
      <c r="D50" s="1" t="s">
        <v>303</v>
      </c>
      <c r="E50" s="1" t="s">
        <v>306</v>
      </c>
      <c r="F50" s="1" t="s">
        <v>310</v>
      </c>
      <c r="G50" s="1" t="s">
        <v>441</v>
      </c>
      <c r="H50" s="1" t="s">
        <v>310</v>
      </c>
      <c r="I50" s="7">
        <v>0.16</v>
      </c>
      <c r="J50">
        <v>3</v>
      </c>
      <c r="K50">
        <f t="shared" si="3"/>
        <v>6</v>
      </c>
      <c r="L50" s="7">
        <f t="shared" si="4"/>
        <v>0.96</v>
      </c>
      <c r="M50" s="5">
        <v>10</v>
      </c>
      <c r="N50" s="11">
        <v>0.13</v>
      </c>
      <c r="O50" s="7">
        <f t="shared" si="5"/>
        <v>1.3</v>
      </c>
    </row>
    <row r="51" spans="1:15" x14ac:dyDescent="0.25">
      <c r="A51">
        <v>50</v>
      </c>
      <c r="B51" t="s">
        <v>168</v>
      </c>
      <c r="C51">
        <v>1</v>
      </c>
      <c r="D51" s="1" t="s">
        <v>448</v>
      </c>
      <c r="E51" s="1" t="s">
        <v>116</v>
      </c>
      <c r="F51" s="1" t="s">
        <v>169</v>
      </c>
      <c r="G51" s="1" t="s">
        <v>170</v>
      </c>
      <c r="H51" s="1" t="s">
        <v>171</v>
      </c>
      <c r="I51" s="7">
        <v>3.99</v>
      </c>
      <c r="J51">
        <v>5</v>
      </c>
      <c r="K51">
        <f t="shared" si="3"/>
        <v>5</v>
      </c>
      <c r="L51" s="7">
        <f t="shared" si="4"/>
        <v>19.950000000000003</v>
      </c>
      <c r="M51" s="5">
        <v>6</v>
      </c>
      <c r="N51" s="11">
        <v>3.99</v>
      </c>
      <c r="O51" s="7">
        <f t="shared" si="5"/>
        <v>23.94</v>
      </c>
    </row>
    <row r="52" spans="1:15" x14ac:dyDescent="0.25">
      <c r="A52">
        <v>51</v>
      </c>
      <c r="B52" t="s">
        <v>172</v>
      </c>
      <c r="C52">
        <v>1</v>
      </c>
      <c r="D52" s="1" t="s">
        <v>449</v>
      </c>
      <c r="E52" s="1" t="s">
        <v>116</v>
      </c>
      <c r="F52" s="1" t="s">
        <v>173</v>
      </c>
      <c r="G52" s="1" t="s">
        <v>170</v>
      </c>
      <c r="H52" s="1" t="s">
        <v>174</v>
      </c>
      <c r="I52" s="7">
        <v>2.0699999999999998</v>
      </c>
      <c r="J52">
        <v>5</v>
      </c>
      <c r="K52">
        <f t="shared" si="3"/>
        <v>5</v>
      </c>
      <c r="L52" s="7">
        <f t="shared" si="4"/>
        <v>10.35</v>
      </c>
      <c r="M52" s="5">
        <v>6</v>
      </c>
      <c r="N52" s="11">
        <v>2.0699999999999998</v>
      </c>
      <c r="O52" s="7">
        <f t="shared" si="5"/>
        <v>12.419999999999998</v>
      </c>
    </row>
    <row r="53" spans="1:15" x14ac:dyDescent="0.25">
      <c r="A53">
        <v>52</v>
      </c>
      <c r="B53" t="s">
        <v>175</v>
      </c>
      <c r="C53">
        <v>22</v>
      </c>
      <c r="E53" s="1" t="s">
        <v>176</v>
      </c>
      <c r="F53" s="1" t="s">
        <v>358</v>
      </c>
      <c r="G53" s="1" t="s">
        <v>177</v>
      </c>
      <c r="H53" s="1" t="s">
        <v>359</v>
      </c>
      <c r="I53" s="7">
        <v>0.56000000000000005</v>
      </c>
      <c r="J53">
        <v>4</v>
      </c>
      <c r="K53">
        <f t="shared" si="3"/>
        <v>88</v>
      </c>
      <c r="L53" s="7">
        <f t="shared" si="4"/>
        <v>49.28</v>
      </c>
      <c r="M53" s="5">
        <v>100</v>
      </c>
      <c r="N53" s="11">
        <v>0.372</v>
      </c>
      <c r="O53" s="7">
        <f t="shared" si="5"/>
        <v>37.200000000000003</v>
      </c>
    </row>
    <row r="54" spans="1:15" x14ac:dyDescent="0.25">
      <c r="A54">
        <v>53</v>
      </c>
      <c r="B54" t="s">
        <v>178</v>
      </c>
      <c r="C54">
        <v>3</v>
      </c>
      <c r="E54" s="1" t="s">
        <v>176</v>
      </c>
      <c r="F54" s="1" t="s">
        <v>360</v>
      </c>
      <c r="G54" s="1" t="s">
        <v>179</v>
      </c>
      <c r="H54" s="1" t="s">
        <v>361</v>
      </c>
      <c r="I54" s="7">
        <v>0.84</v>
      </c>
      <c r="J54">
        <v>3</v>
      </c>
      <c r="K54">
        <f t="shared" si="3"/>
        <v>9</v>
      </c>
      <c r="L54" s="7">
        <f t="shared" si="4"/>
        <v>7.56</v>
      </c>
      <c r="M54" s="5">
        <v>10</v>
      </c>
      <c r="N54" s="11">
        <v>0.74</v>
      </c>
      <c r="O54" s="7">
        <f t="shared" si="5"/>
        <v>7.4</v>
      </c>
    </row>
    <row r="55" spans="1:15" x14ac:dyDescent="0.25">
      <c r="A55">
        <v>54</v>
      </c>
      <c r="B55" t="s">
        <v>180</v>
      </c>
      <c r="C55">
        <v>1</v>
      </c>
      <c r="E55" s="1" t="s">
        <v>181</v>
      </c>
      <c r="F55" s="1" t="s">
        <v>182</v>
      </c>
      <c r="G55" s="1" t="s">
        <v>183</v>
      </c>
      <c r="H55" s="1" t="s">
        <v>469</v>
      </c>
      <c r="I55" s="7">
        <v>29.4</v>
      </c>
      <c r="J55">
        <v>3</v>
      </c>
      <c r="K55">
        <f t="shared" si="3"/>
        <v>3</v>
      </c>
      <c r="L55" s="7">
        <f t="shared" si="4"/>
        <v>88.199999999999989</v>
      </c>
      <c r="M55" s="5">
        <v>3</v>
      </c>
      <c r="N55" s="11">
        <v>29.4</v>
      </c>
      <c r="O55" s="7">
        <f t="shared" si="5"/>
        <v>88.199999999999989</v>
      </c>
    </row>
    <row r="56" spans="1:15" x14ac:dyDescent="0.25">
      <c r="A56">
        <v>55</v>
      </c>
      <c r="B56" t="s">
        <v>184</v>
      </c>
      <c r="C56">
        <v>4</v>
      </c>
      <c r="E56" s="1" t="s">
        <v>185</v>
      </c>
      <c r="F56" s="1" t="s">
        <v>186</v>
      </c>
      <c r="G56" s="1" t="s">
        <v>187</v>
      </c>
      <c r="H56" s="1" t="s">
        <v>463</v>
      </c>
      <c r="I56" s="7">
        <v>0.53</v>
      </c>
      <c r="J56">
        <v>3</v>
      </c>
      <c r="K56">
        <f t="shared" si="3"/>
        <v>12</v>
      </c>
      <c r="L56" s="7">
        <f t="shared" si="4"/>
        <v>6.36</v>
      </c>
      <c r="M56" s="5">
        <v>15</v>
      </c>
      <c r="N56" s="11">
        <v>0.38</v>
      </c>
      <c r="O56" s="7">
        <f t="shared" si="5"/>
        <v>5.7</v>
      </c>
    </row>
    <row r="57" spans="1:15" x14ac:dyDescent="0.25">
      <c r="A57">
        <v>56</v>
      </c>
      <c r="B57" t="s">
        <v>188</v>
      </c>
      <c r="C57">
        <v>1</v>
      </c>
      <c r="E57" s="1" t="s">
        <v>189</v>
      </c>
      <c r="F57" s="1" t="s">
        <v>190</v>
      </c>
      <c r="G57" s="1" t="s">
        <v>191</v>
      </c>
      <c r="H57" s="1" t="s">
        <v>192</v>
      </c>
      <c r="I57" s="7">
        <v>3.14</v>
      </c>
      <c r="J57">
        <v>3</v>
      </c>
      <c r="K57">
        <f t="shared" si="3"/>
        <v>3</v>
      </c>
      <c r="L57" s="7">
        <f t="shared" si="4"/>
        <v>9.42</v>
      </c>
      <c r="M57" s="5">
        <v>4</v>
      </c>
      <c r="N57" s="11">
        <v>3.14</v>
      </c>
      <c r="O57" s="7">
        <f t="shared" si="5"/>
        <v>12.56</v>
      </c>
    </row>
    <row r="58" spans="1:15" x14ac:dyDescent="0.25">
      <c r="A58">
        <v>57</v>
      </c>
      <c r="B58" t="s">
        <v>193</v>
      </c>
      <c r="C58">
        <v>1</v>
      </c>
      <c r="D58" s="1" t="s">
        <v>450</v>
      </c>
      <c r="E58" s="1" t="s">
        <v>181</v>
      </c>
      <c r="F58" s="1" t="s">
        <v>194</v>
      </c>
      <c r="G58" s="1" t="s">
        <v>362</v>
      </c>
      <c r="H58" s="1" t="s">
        <v>365</v>
      </c>
      <c r="I58" s="7">
        <v>2.5</v>
      </c>
      <c r="J58">
        <v>3</v>
      </c>
      <c r="K58">
        <f t="shared" si="3"/>
        <v>3</v>
      </c>
      <c r="L58" s="7">
        <f t="shared" si="4"/>
        <v>7.5</v>
      </c>
      <c r="M58" s="5">
        <v>4</v>
      </c>
      <c r="N58" s="11">
        <v>2.5</v>
      </c>
      <c r="O58" s="7">
        <f t="shared" si="5"/>
        <v>10</v>
      </c>
    </row>
    <row r="59" spans="1:15" x14ac:dyDescent="0.25">
      <c r="A59">
        <v>58</v>
      </c>
      <c r="B59" t="s">
        <v>195</v>
      </c>
      <c r="C59">
        <v>1</v>
      </c>
      <c r="D59" s="1" t="s">
        <v>451</v>
      </c>
      <c r="E59" s="1" t="s">
        <v>181</v>
      </c>
      <c r="F59" s="1" t="s">
        <v>196</v>
      </c>
      <c r="G59" s="1" t="s">
        <v>363</v>
      </c>
      <c r="H59" s="1" t="s">
        <v>364</v>
      </c>
      <c r="I59" s="7">
        <v>11.29</v>
      </c>
      <c r="J59">
        <v>5</v>
      </c>
      <c r="K59">
        <f t="shared" si="3"/>
        <v>5</v>
      </c>
      <c r="L59" s="7">
        <f t="shared" si="4"/>
        <v>56.449999999999996</v>
      </c>
      <c r="M59" s="5">
        <v>6</v>
      </c>
      <c r="N59" s="11">
        <v>11.29</v>
      </c>
      <c r="O59" s="7">
        <f t="shared" si="5"/>
        <v>67.739999999999995</v>
      </c>
    </row>
    <row r="60" spans="1:15" x14ac:dyDescent="0.25">
      <c r="A60">
        <v>59</v>
      </c>
      <c r="B60" t="s">
        <v>197</v>
      </c>
      <c r="C60">
        <v>1</v>
      </c>
      <c r="E60" s="1" t="s">
        <v>198</v>
      </c>
      <c r="F60" s="1" t="s">
        <v>199</v>
      </c>
      <c r="G60" s="1" t="s">
        <v>200</v>
      </c>
      <c r="H60" s="1" t="s">
        <v>201</v>
      </c>
      <c r="I60" s="7">
        <v>1.84</v>
      </c>
      <c r="J60">
        <v>3</v>
      </c>
      <c r="K60">
        <f t="shared" si="3"/>
        <v>3</v>
      </c>
      <c r="L60" s="7">
        <f t="shared" si="4"/>
        <v>5.5200000000000005</v>
      </c>
      <c r="M60" s="5">
        <v>4</v>
      </c>
      <c r="N60" s="11">
        <v>1.84</v>
      </c>
      <c r="O60" s="7">
        <f t="shared" si="5"/>
        <v>7.36</v>
      </c>
    </row>
    <row r="61" spans="1:15" x14ac:dyDescent="0.25">
      <c r="A61">
        <v>60</v>
      </c>
      <c r="B61" t="s">
        <v>202</v>
      </c>
      <c r="C61">
        <v>49</v>
      </c>
      <c r="D61" s="1">
        <v>0</v>
      </c>
      <c r="E61" s="1" t="s">
        <v>203</v>
      </c>
      <c r="F61" s="1" t="s">
        <v>204</v>
      </c>
      <c r="G61" s="1" t="s">
        <v>276</v>
      </c>
      <c r="H61" s="1" t="s">
        <v>205</v>
      </c>
      <c r="I61" s="7">
        <v>0.04</v>
      </c>
      <c r="J61">
        <v>5</v>
      </c>
      <c r="K61">
        <f t="shared" si="3"/>
        <v>245</v>
      </c>
      <c r="L61" s="7">
        <f t="shared" si="4"/>
        <v>9.8000000000000007</v>
      </c>
      <c r="M61" s="5">
        <v>5000</v>
      </c>
      <c r="N61" s="11">
        <v>1E-3</v>
      </c>
      <c r="O61" s="7">
        <f t="shared" si="5"/>
        <v>5</v>
      </c>
    </row>
    <row r="62" spans="1:15" x14ac:dyDescent="0.25">
      <c r="A62">
        <v>61</v>
      </c>
      <c r="B62" t="s">
        <v>206</v>
      </c>
      <c r="C62">
        <v>1</v>
      </c>
      <c r="D62" s="1">
        <v>1</v>
      </c>
      <c r="E62" s="1" t="s">
        <v>203</v>
      </c>
      <c r="F62" s="1" t="s">
        <v>207</v>
      </c>
      <c r="G62" s="1" t="s">
        <v>276</v>
      </c>
      <c r="H62" s="1" t="s">
        <v>208</v>
      </c>
      <c r="I62" s="7">
        <v>0.04</v>
      </c>
      <c r="J62">
        <v>5</v>
      </c>
      <c r="K62">
        <f t="shared" si="3"/>
        <v>5</v>
      </c>
      <c r="L62" s="7">
        <f t="shared" si="4"/>
        <v>0.2</v>
      </c>
      <c r="M62" s="5">
        <v>25</v>
      </c>
      <c r="N62" s="11">
        <v>0.01</v>
      </c>
      <c r="O62" s="7">
        <f t="shared" si="5"/>
        <v>0.25</v>
      </c>
    </row>
    <row r="63" spans="1:15" x14ac:dyDescent="0.25">
      <c r="A63">
        <v>62</v>
      </c>
      <c r="B63" t="s">
        <v>209</v>
      </c>
      <c r="C63">
        <v>2</v>
      </c>
      <c r="D63" s="1" t="s">
        <v>210</v>
      </c>
      <c r="E63" s="1" t="s">
        <v>203</v>
      </c>
      <c r="F63" s="1" t="s">
        <v>211</v>
      </c>
      <c r="G63" s="1" t="s">
        <v>276</v>
      </c>
      <c r="H63" s="1" t="s">
        <v>212</v>
      </c>
      <c r="I63" s="7">
        <v>0.04</v>
      </c>
      <c r="J63">
        <v>5</v>
      </c>
      <c r="K63">
        <f t="shared" si="3"/>
        <v>10</v>
      </c>
      <c r="L63" s="7">
        <f t="shared" si="4"/>
        <v>0.4</v>
      </c>
      <c r="M63" s="5">
        <v>25</v>
      </c>
      <c r="N63" s="11">
        <v>0.01</v>
      </c>
      <c r="O63" s="7">
        <f t="shared" si="5"/>
        <v>0.25</v>
      </c>
    </row>
    <row r="64" spans="1:15" x14ac:dyDescent="0.25">
      <c r="A64">
        <v>63</v>
      </c>
      <c r="B64" t="s">
        <v>213</v>
      </c>
      <c r="C64">
        <v>1</v>
      </c>
      <c r="D64" s="1">
        <v>100</v>
      </c>
      <c r="E64" s="1" t="s">
        <v>203</v>
      </c>
      <c r="F64" s="1" t="s">
        <v>214</v>
      </c>
      <c r="G64" s="1" t="s">
        <v>276</v>
      </c>
      <c r="H64" s="1" t="s">
        <v>215</v>
      </c>
      <c r="I64" s="7">
        <v>0.04</v>
      </c>
      <c r="J64">
        <v>5</v>
      </c>
      <c r="K64">
        <f t="shared" si="3"/>
        <v>5</v>
      </c>
      <c r="L64" s="7">
        <f t="shared" si="4"/>
        <v>0.2</v>
      </c>
      <c r="M64" s="5">
        <v>25</v>
      </c>
      <c r="N64" s="11">
        <v>0.01</v>
      </c>
      <c r="O64" s="7">
        <f t="shared" si="5"/>
        <v>0.25</v>
      </c>
    </row>
    <row r="65" spans="1:15" x14ac:dyDescent="0.25">
      <c r="A65">
        <v>64</v>
      </c>
      <c r="B65" t="s">
        <v>216</v>
      </c>
      <c r="C65">
        <v>1</v>
      </c>
      <c r="D65" s="1" t="s">
        <v>217</v>
      </c>
      <c r="E65" s="1" t="s">
        <v>203</v>
      </c>
      <c r="F65" s="1" t="s">
        <v>313</v>
      </c>
      <c r="G65" s="1" t="s">
        <v>276</v>
      </c>
      <c r="H65" s="1" t="s">
        <v>314</v>
      </c>
      <c r="I65" s="7">
        <v>0.04</v>
      </c>
      <c r="J65">
        <v>5</v>
      </c>
      <c r="K65">
        <f t="shared" si="3"/>
        <v>5</v>
      </c>
      <c r="L65" s="7">
        <f t="shared" si="4"/>
        <v>0.2</v>
      </c>
      <c r="M65" s="5">
        <v>25</v>
      </c>
      <c r="N65" s="11">
        <v>0.01</v>
      </c>
      <c r="O65" s="7">
        <f t="shared" si="5"/>
        <v>0.25</v>
      </c>
    </row>
    <row r="66" spans="1:15" x14ac:dyDescent="0.25">
      <c r="A66">
        <v>65</v>
      </c>
      <c r="B66" t="s">
        <v>218</v>
      </c>
      <c r="C66">
        <v>20</v>
      </c>
      <c r="D66" s="1" t="s">
        <v>219</v>
      </c>
      <c r="E66" s="1" t="s">
        <v>203</v>
      </c>
      <c r="F66" s="1" t="s">
        <v>316</v>
      </c>
      <c r="G66" s="1" t="s">
        <v>276</v>
      </c>
      <c r="H66" s="1" t="s">
        <v>315</v>
      </c>
      <c r="I66" s="7">
        <v>0.04</v>
      </c>
      <c r="J66">
        <v>5</v>
      </c>
      <c r="K66">
        <f t="shared" ref="K66:K97" si="6">J66*C66</f>
        <v>100</v>
      </c>
      <c r="L66" s="7">
        <f t="shared" ref="L66:L97" si="7">K66*I66</f>
        <v>4</v>
      </c>
      <c r="M66" s="5">
        <v>125</v>
      </c>
      <c r="N66" s="11">
        <v>7.0000000000000001E-3</v>
      </c>
      <c r="O66" s="7">
        <f t="shared" ref="O66:O97" si="8">N66*M66</f>
        <v>0.875</v>
      </c>
    </row>
    <row r="67" spans="1:15" x14ac:dyDescent="0.25">
      <c r="A67">
        <v>66</v>
      </c>
      <c r="B67" t="s">
        <v>220</v>
      </c>
      <c r="C67">
        <v>1</v>
      </c>
      <c r="D67" s="1" t="s">
        <v>221</v>
      </c>
      <c r="E67" s="1" t="s">
        <v>203</v>
      </c>
      <c r="F67" s="1" t="s">
        <v>318</v>
      </c>
      <c r="G67" s="1" t="s">
        <v>276</v>
      </c>
      <c r="H67" s="1" t="s">
        <v>317</v>
      </c>
      <c r="I67" s="7">
        <v>0.04</v>
      </c>
      <c r="J67">
        <v>5</v>
      </c>
      <c r="K67">
        <f t="shared" si="6"/>
        <v>5</v>
      </c>
      <c r="L67" s="7">
        <f t="shared" si="7"/>
        <v>0.2</v>
      </c>
      <c r="M67" s="5">
        <v>25</v>
      </c>
      <c r="N67" s="11">
        <v>0.01</v>
      </c>
      <c r="O67" s="7">
        <f t="shared" si="8"/>
        <v>0.25</v>
      </c>
    </row>
    <row r="68" spans="1:15" x14ac:dyDescent="0.25">
      <c r="A68">
        <v>67</v>
      </c>
      <c r="B68" t="s">
        <v>222</v>
      </c>
      <c r="C68">
        <v>4</v>
      </c>
      <c r="D68" s="1" t="s">
        <v>319</v>
      </c>
      <c r="E68" s="1" t="s">
        <v>203</v>
      </c>
      <c r="F68" s="1" t="s">
        <v>321</v>
      </c>
      <c r="G68" s="1" t="s">
        <v>276</v>
      </c>
      <c r="H68" s="1" t="s">
        <v>320</v>
      </c>
      <c r="I68" s="7">
        <v>0.04</v>
      </c>
      <c r="J68">
        <v>5</v>
      </c>
      <c r="K68">
        <f t="shared" si="6"/>
        <v>20</v>
      </c>
      <c r="L68" s="7">
        <f t="shared" si="7"/>
        <v>0.8</v>
      </c>
      <c r="M68" s="5">
        <v>30</v>
      </c>
      <c r="N68" s="11">
        <v>0.01</v>
      </c>
      <c r="O68" s="7">
        <f t="shared" si="8"/>
        <v>0.3</v>
      </c>
    </row>
    <row r="69" spans="1:15" x14ac:dyDescent="0.25">
      <c r="A69">
        <v>68</v>
      </c>
      <c r="B69" t="s">
        <v>326</v>
      </c>
      <c r="C69">
        <v>12</v>
      </c>
      <c r="D69" s="1" t="s">
        <v>223</v>
      </c>
      <c r="E69" s="1" t="s">
        <v>203</v>
      </c>
      <c r="F69" s="1" t="s">
        <v>322</v>
      </c>
      <c r="G69" s="1" t="s">
        <v>276</v>
      </c>
      <c r="H69" s="1" t="s">
        <v>323</v>
      </c>
      <c r="I69" s="7">
        <v>0.04</v>
      </c>
      <c r="J69">
        <v>5</v>
      </c>
      <c r="K69">
        <f t="shared" si="6"/>
        <v>60</v>
      </c>
      <c r="L69" s="7">
        <f t="shared" si="7"/>
        <v>2.4</v>
      </c>
      <c r="M69" s="5">
        <v>100</v>
      </c>
      <c r="N69" s="11">
        <v>7.0000000000000001E-3</v>
      </c>
      <c r="O69" s="7">
        <f t="shared" si="8"/>
        <v>0.70000000000000007</v>
      </c>
    </row>
    <row r="70" spans="1:15" x14ac:dyDescent="0.25">
      <c r="A70">
        <v>69</v>
      </c>
      <c r="B70" t="s">
        <v>224</v>
      </c>
      <c r="C70">
        <v>1</v>
      </c>
      <c r="D70" s="1" t="s">
        <v>225</v>
      </c>
      <c r="E70" s="1" t="s">
        <v>203</v>
      </c>
      <c r="F70" s="1" t="s">
        <v>324</v>
      </c>
      <c r="G70" s="1" t="s">
        <v>276</v>
      </c>
      <c r="H70" s="1" t="s">
        <v>325</v>
      </c>
      <c r="I70" s="7">
        <v>0.04</v>
      </c>
      <c r="J70">
        <v>5</v>
      </c>
      <c r="K70">
        <f t="shared" si="6"/>
        <v>5</v>
      </c>
      <c r="L70" s="7">
        <f t="shared" si="7"/>
        <v>0.2</v>
      </c>
      <c r="M70" s="5">
        <v>25</v>
      </c>
      <c r="N70" s="11">
        <v>0.01</v>
      </c>
      <c r="O70" s="7">
        <f t="shared" si="8"/>
        <v>0.25</v>
      </c>
    </row>
    <row r="71" spans="1:15" x14ac:dyDescent="0.25">
      <c r="A71">
        <v>70</v>
      </c>
      <c r="B71" t="s">
        <v>327</v>
      </c>
      <c r="C71">
        <v>9</v>
      </c>
      <c r="D71" s="1" t="s">
        <v>226</v>
      </c>
      <c r="E71" s="1" t="s">
        <v>203</v>
      </c>
      <c r="F71" s="1" t="s">
        <v>329</v>
      </c>
      <c r="G71" s="1" t="s">
        <v>276</v>
      </c>
      <c r="H71" s="1" t="s">
        <v>328</v>
      </c>
      <c r="I71" s="7">
        <v>0.04</v>
      </c>
      <c r="J71">
        <v>5</v>
      </c>
      <c r="K71">
        <f t="shared" si="6"/>
        <v>45</v>
      </c>
      <c r="L71" s="7">
        <f t="shared" si="7"/>
        <v>1.8</v>
      </c>
      <c r="M71" s="5">
        <v>100</v>
      </c>
      <c r="N71" s="11">
        <v>7.0000000000000001E-3</v>
      </c>
      <c r="O71" s="7">
        <f t="shared" si="8"/>
        <v>0.70000000000000007</v>
      </c>
    </row>
    <row r="72" spans="1:15" x14ac:dyDescent="0.25">
      <c r="A72">
        <v>71</v>
      </c>
      <c r="B72" t="s">
        <v>227</v>
      </c>
      <c r="C72">
        <v>1</v>
      </c>
      <c r="D72" s="1" t="s">
        <v>228</v>
      </c>
      <c r="E72" s="1" t="s">
        <v>203</v>
      </c>
      <c r="F72" s="1" t="s">
        <v>331</v>
      </c>
      <c r="G72" s="1" t="s">
        <v>276</v>
      </c>
      <c r="H72" s="1" t="s">
        <v>330</v>
      </c>
      <c r="I72" s="7">
        <v>0.04</v>
      </c>
      <c r="J72">
        <v>5</v>
      </c>
      <c r="K72">
        <f t="shared" si="6"/>
        <v>5</v>
      </c>
      <c r="L72" s="7">
        <f t="shared" si="7"/>
        <v>0.2</v>
      </c>
      <c r="M72" s="5">
        <v>25</v>
      </c>
      <c r="N72" s="11">
        <v>0.01</v>
      </c>
      <c r="O72" s="7">
        <f t="shared" si="8"/>
        <v>0.25</v>
      </c>
    </row>
    <row r="73" spans="1:15" x14ac:dyDescent="0.25">
      <c r="A73">
        <v>72</v>
      </c>
      <c r="B73" t="s">
        <v>229</v>
      </c>
      <c r="C73">
        <v>1</v>
      </c>
      <c r="D73" s="1" t="s">
        <v>230</v>
      </c>
      <c r="E73" s="1" t="s">
        <v>203</v>
      </c>
      <c r="F73" s="1" t="s">
        <v>333</v>
      </c>
      <c r="G73" s="1" t="s">
        <v>276</v>
      </c>
      <c r="H73" s="1" t="s">
        <v>332</v>
      </c>
      <c r="I73" s="7">
        <v>0.04</v>
      </c>
      <c r="J73">
        <v>5</v>
      </c>
      <c r="K73">
        <f t="shared" si="6"/>
        <v>5</v>
      </c>
      <c r="L73" s="7">
        <f t="shared" si="7"/>
        <v>0.2</v>
      </c>
      <c r="M73" s="5">
        <v>25</v>
      </c>
      <c r="N73" s="11">
        <v>0.01</v>
      </c>
      <c r="O73" s="7">
        <f t="shared" si="8"/>
        <v>0.25</v>
      </c>
    </row>
    <row r="74" spans="1:15" x14ac:dyDescent="0.25">
      <c r="A74">
        <v>73</v>
      </c>
      <c r="B74" t="s">
        <v>231</v>
      </c>
      <c r="C74">
        <v>11</v>
      </c>
      <c r="D74" s="1" t="s">
        <v>232</v>
      </c>
      <c r="E74" s="1" t="s">
        <v>203</v>
      </c>
      <c r="F74" s="1" t="s">
        <v>335</v>
      </c>
      <c r="G74" s="1" t="s">
        <v>276</v>
      </c>
      <c r="H74" s="1" t="s">
        <v>334</v>
      </c>
      <c r="I74" s="7">
        <v>0.04</v>
      </c>
      <c r="J74">
        <v>5</v>
      </c>
      <c r="K74">
        <f t="shared" si="6"/>
        <v>55</v>
      </c>
      <c r="L74" s="7">
        <f t="shared" si="7"/>
        <v>2.2000000000000002</v>
      </c>
      <c r="M74" s="5">
        <v>100</v>
      </c>
      <c r="N74" s="11">
        <v>7.0000000000000001E-3</v>
      </c>
      <c r="O74" s="7">
        <f t="shared" si="8"/>
        <v>0.70000000000000007</v>
      </c>
    </row>
    <row r="75" spans="1:15" x14ac:dyDescent="0.25">
      <c r="A75">
        <v>74</v>
      </c>
      <c r="B75" t="s">
        <v>233</v>
      </c>
      <c r="C75">
        <v>1</v>
      </c>
      <c r="D75" s="1" t="s">
        <v>234</v>
      </c>
      <c r="E75" s="1" t="s">
        <v>203</v>
      </c>
      <c r="F75" s="1" t="s">
        <v>337</v>
      </c>
      <c r="G75" s="1" t="s">
        <v>276</v>
      </c>
      <c r="H75" s="1" t="s">
        <v>336</v>
      </c>
      <c r="I75" s="7">
        <v>0.04</v>
      </c>
      <c r="J75">
        <v>5</v>
      </c>
      <c r="K75">
        <f t="shared" si="6"/>
        <v>5</v>
      </c>
      <c r="L75" s="7">
        <f t="shared" si="7"/>
        <v>0.2</v>
      </c>
      <c r="M75" s="5">
        <v>25</v>
      </c>
      <c r="N75" s="11">
        <v>0.01</v>
      </c>
      <c r="O75" s="7">
        <f t="shared" si="8"/>
        <v>0.25</v>
      </c>
    </row>
    <row r="76" spans="1:15" x14ac:dyDescent="0.25">
      <c r="A76">
        <v>75</v>
      </c>
      <c r="B76" t="s">
        <v>312</v>
      </c>
      <c r="C76">
        <v>7</v>
      </c>
      <c r="D76" s="1">
        <v>33</v>
      </c>
      <c r="E76" s="1" t="s">
        <v>203</v>
      </c>
      <c r="F76" s="1" t="s">
        <v>339</v>
      </c>
      <c r="G76" s="1" t="s">
        <v>276</v>
      </c>
      <c r="H76" s="1" t="s">
        <v>338</v>
      </c>
      <c r="I76" s="7">
        <v>0.04</v>
      </c>
      <c r="J76">
        <v>5</v>
      </c>
      <c r="K76">
        <f t="shared" si="6"/>
        <v>35</v>
      </c>
      <c r="L76" s="7">
        <f t="shared" si="7"/>
        <v>1.4000000000000001</v>
      </c>
      <c r="M76" s="5">
        <v>45</v>
      </c>
      <c r="N76" s="11">
        <v>0.01</v>
      </c>
      <c r="O76" s="7">
        <f t="shared" si="8"/>
        <v>0.45</v>
      </c>
    </row>
    <row r="77" spans="1:15" x14ac:dyDescent="0.25">
      <c r="A77">
        <v>76</v>
      </c>
      <c r="B77" t="s">
        <v>235</v>
      </c>
      <c r="C77">
        <v>4</v>
      </c>
      <c r="D77" s="1">
        <v>330</v>
      </c>
      <c r="E77" s="1" t="s">
        <v>203</v>
      </c>
      <c r="F77" s="1" t="s">
        <v>340</v>
      </c>
      <c r="G77" s="1" t="s">
        <v>276</v>
      </c>
      <c r="H77" s="1" t="s">
        <v>341</v>
      </c>
      <c r="I77" s="7">
        <v>0.04</v>
      </c>
      <c r="J77">
        <v>5</v>
      </c>
      <c r="K77">
        <f t="shared" si="6"/>
        <v>20</v>
      </c>
      <c r="L77" s="7">
        <f t="shared" si="7"/>
        <v>0.8</v>
      </c>
      <c r="M77" s="5">
        <v>30</v>
      </c>
      <c r="N77" s="11">
        <v>0.01</v>
      </c>
      <c r="O77" s="7">
        <f t="shared" si="8"/>
        <v>0.3</v>
      </c>
    </row>
    <row r="78" spans="1:15" x14ac:dyDescent="0.25">
      <c r="A78">
        <v>77</v>
      </c>
      <c r="B78" t="s">
        <v>236</v>
      </c>
      <c r="C78">
        <v>1</v>
      </c>
      <c r="D78" s="1" t="s">
        <v>237</v>
      </c>
      <c r="E78" s="1" t="s">
        <v>19</v>
      </c>
      <c r="F78" s="1" t="s">
        <v>342</v>
      </c>
      <c r="G78" s="1" t="s">
        <v>276</v>
      </c>
      <c r="H78" s="1" t="s">
        <v>343</v>
      </c>
      <c r="I78" s="7">
        <v>0.08</v>
      </c>
      <c r="J78">
        <v>5</v>
      </c>
      <c r="K78">
        <f t="shared" si="6"/>
        <v>5</v>
      </c>
      <c r="L78" s="7">
        <f t="shared" si="7"/>
        <v>0.4</v>
      </c>
      <c r="M78" s="5">
        <v>25</v>
      </c>
      <c r="N78" s="11">
        <v>0.04</v>
      </c>
      <c r="O78" s="7">
        <f t="shared" si="8"/>
        <v>1</v>
      </c>
    </row>
    <row r="79" spans="1:15" x14ac:dyDescent="0.25">
      <c r="A79">
        <v>78</v>
      </c>
      <c r="B79" t="s">
        <v>238</v>
      </c>
      <c r="C79">
        <v>8</v>
      </c>
      <c r="D79" s="1" t="s">
        <v>239</v>
      </c>
      <c r="E79" s="1" t="s">
        <v>203</v>
      </c>
      <c r="F79" s="1" t="s">
        <v>344</v>
      </c>
      <c r="G79" s="1" t="s">
        <v>276</v>
      </c>
      <c r="H79" s="1" t="s">
        <v>345</v>
      </c>
      <c r="I79" s="7">
        <v>0.04</v>
      </c>
      <c r="J79">
        <v>5</v>
      </c>
      <c r="K79">
        <f t="shared" si="6"/>
        <v>40</v>
      </c>
      <c r="L79" s="7">
        <f t="shared" si="7"/>
        <v>1.6</v>
      </c>
      <c r="M79" s="5">
        <v>50</v>
      </c>
      <c r="N79" s="11">
        <v>0.01</v>
      </c>
      <c r="O79" s="7">
        <f t="shared" si="8"/>
        <v>0.5</v>
      </c>
    </row>
    <row r="80" spans="1:15" x14ac:dyDescent="0.25">
      <c r="A80">
        <v>79</v>
      </c>
      <c r="B80" t="s">
        <v>240</v>
      </c>
      <c r="C80">
        <v>1</v>
      </c>
      <c r="D80" s="1" t="s">
        <v>241</v>
      </c>
      <c r="E80" s="1" t="s">
        <v>19</v>
      </c>
      <c r="F80" s="1" t="s">
        <v>346</v>
      </c>
      <c r="G80" s="1" t="s">
        <v>276</v>
      </c>
      <c r="H80" s="1" t="s">
        <v>347</v>
      </c>
      <c r="I80" s="7">
        <v>0.08</v>
      </c>
      <c r="J80">
        <v>5</v>
      </c>
      <c r="K80">
        <f t="shared" si="6"/>
        <v>5</v>
      </c>
      <c r="L80" s="7">
        <f t="shared" si="7"/>
        <v>0.4</v>
      </c>
      <c r="M80" s="5">
        <v>25</v>
      </c>
      <c r="N80" s="11">
        <v>0.04</v>
      </c>
      <c r="O80" s="7">
        <f t="shared" si="8"/>
        <v>1</v>
      </c>
    </row>
    <row r="81" spans="1:15" x14ac:dyDescent="0.25">
      <c r="A81">
        <v>80</v>
      </c>
      <c r="B81" t="s">
        <v>242</v>
      </c>
      <c r="C81">
        <v>1</v>
      </c>
      <c r="D81" s="1">
        <v>470</v>
      </c>
      <c r="E81" s="1" t="s">
        <v>203</v>
      </c>
      <c r="F81" s="1" t="s">
        <v>349</v>
      </c>
      <c r="G81" s="1" t="s">
        <v>276</v>
      </c>
      <c r="H81" s="1" t="s">
        <v>348</v>
      </c>
      <c r="I81" s="7">
        <v>0.04</v>
      </c>
      <c r="J81">
        <v>5</v>
      </c>
      <c r="K81">
        <f t="shared" si="6"/>
        <v>5</v>
      </c>
      <c r="L81" s="7">
        <f t="shared" si="7"/>
        <v>0.2</v>
      </c>
      <c r="M81" s="5">
        <v>25</v>
      </c>
      <c r="N81" s="11">
        <v>0.01</v>
      </c>
      <c r="O81" s="7">
        <f t="shared" si="8"/>
        <v>0.25</v>
      </c>
    </row>
    <row r="82" spans="1:15" x14ac:dyDescent="0.25">
      <c r="A82">
        <v>81</v>
      </c>
      <c r="B82" t="s">
        <v>243</v>
      </c>
      <c r="C82">
        <v>4</v>
      </c>
      <c r="D82" s="1">
        <v>49.9</v>
      </c>
      <c r="E82" s="1" t="s">
        <v>203</v>
      </c>
      <c r="F82" s="1" t="s">
        <v>350</v>
      </c>
      <c r="G82" s="1" t="s">
        <v>276</v>
      </c>
      <c r="H82" s="1" t="s">
        <v>351</v>
      </c>
      <c r="I82" s="7">
        <v>0.04</v>
      </c>
      <c r="J82">
        <v>5</v>
      </c>
      <c r="K82">
        <f t="shared" si="6"/>
        <v>20</v>
      </c>
      <c r="L82" s="7">
        <f t="shared" si="7"/>
        <v>0.8</v>
      </c>
      <c r="M82" s="5">
        <v>30</v>
      </c>
      <c r="N82" s="11">
        <v>0.01</v>
      </c>
      <c r="O82" s="7">
        <f t="shared" si="8"/>
        <v>0.3</v>
      </c>
    </row>
    <row r="83" spans="1:15" x14ac:dyDescent="0.25">
      <c r="A83">
        <v>82</v>
      </c>
      <c r="B83" t="s">
        <v>244</v>
      </c>
      <c r="C83">
        <v>4</v>
      </c>
      <c r="D83" s="1">
        <v>510</v>
      </c>
      <c r="E83" s="1" t="s">
        <v>203</v>
      </c>
      <c r="F83" s="1" t="s">
        <v>353</v>
      </c>
      <c r="G83" s="1" t="s">
        <v>276</v>
      </c>
      <c r="H83" s="1" t="s">
        <v>352</v>
      </c>
      <c r="I83" s="7">
        <v>0.04</v>
      </c>
      <c r="J83">
        <v>5</v>
      </c>
      <c r="K83">
        <f t="shared" si="6"/>
        <v>20</v>
      </c>
      <c r="L83" s="7">
        <f t="shared" si="7"/>
        <v>0.8</v>
      </c>
      <c r="M83" s="5">
        <v>30</v>
      </c>
      <c r="N83" s="11">
        <v>0.01</v>
      </c>
      <c r="O83" s="7">
        <f t="shared" si="8"/>
        <v>0.3</v>
      </c>
    </row>
    <row r="84" spans="1:15" x14ac:dyDescent="0.25">
      <c r="A84">
        <v>83</v>
      </c>
      <c r="B84" t="s">
        <v>245</v>
      </c>
      <c r="C84">
        <v>2</v>
      </c>
      <c r="D84" s="1">
        <v>75</v>
      </c>
      <c r="E84" s="1" t="s">
        <v>203</v>
      </c>
      <c r="F84" s="1" t="s">
        <v>354</v>
      </c>
      <c r="G84" s="1" t="s">
        <v>276</v>
      </c>
      <c r="H84" s="1" t="s">
        <v>355</v>
      </c>
      <c r="I84" s="7">
        <v>0.04</v>
      </c>
      <c r="J84">
        <v>5</v>
      </c>
      <c r="K84">
        <f t="shared" si="6"/>
        <v>10</v>
      </c>
      <c r="L84" s="7">
        <f t="shared" si="7"/>
        <v>0.4</v>
      </c>
      <c r="M84" s="5">
        <v>25</v>
      </c>
      <c r="N84" s="11">
        <v>0.01</v>
      </c>
      <c r="O84" s="7">
        <f t="shared" si="8"/>
        <v>0.25</v>
      </c>
    </row>
    <row r="85" spans="1:15" x14ac:dyDescent="0.25">
      <c r="A85">
        <v>84</v>
      </c>
      <c r="B85" t="s">
        <v>311</v>
      </c>
      <c r="C85">
        <v>3</v>
      </c>
      <c r="D85" s="1" t="s">
        <v>304</v>
      </c>
      <c r="E85" s="1" t="s">
        <v>203</v>
      </c>
      <c r="F85" s="1" t="s">
        <v>356</v>
      </c>
      <c r="G85" s="1" t="s">
        <v>276</v>
      </c>
      <c r="H85" s="1" t="s">
        <v>357</v>
      </c>
      <c r="I85" s="7">
        <v>0.04</v>
      </c>
      <c r="J85">
        <v>5</v>
      </c>
      <c r="K85">
        <f t="shared" si="6"/>
        <v>15</v>
      </c>
      <c r="L85" s="7">
        <f t="shared" si="7"/>
        <v>0.6</v>
      </c>
      <c r="M85" s="5">
        <v>25</v>
      </c>
      <c r="N85" s="11">
        <v>0.01</v>
      </c>
      <c r="O85" s="7">
        <f t="shared" si="8"/>
        <v>0.25</v>
      </c>
    </row>
    <row r="86" spans="1:15" x14ac:dyDescent="0.25">
      <c r="A86">
        <v>85</v>
      </c>
      <c r="B86" t="s">
        <v>246</v>
      </c>
      <c r="C86">
        <v>1</v>
      </c>
      <c r="E86" s="1" t="s">
        <v>247</v>
      </c>
      <c r="F86" s="1" t="s">
        <v>248</v>
      </c>
      <c r="G86" s="1" t="s">
        <v>249</v>
      </c>
      <c r="H86" s="1" t="s">
        <v>464</v>
      </c>
      <c r="I86" s="7">
        <v>2.37</v>
      </c>
      <c r="J86">
        <v>3</v>
      </c>
      <c r="K86">
        <f t="shared" si="6"/>
        <v>3</v>
      </c>
      <c r="L86" s="7">
        <f t="shared" si="7"/>
        <v>7.11</v>
      </c>
      <c r="M86" s="5">
        <v>4</v>
      </c>
      <c r="N86" s="11">
        <v>2.37</v>
      </c>
      <c r="O86" s="7">
        <f t="shared" si="8"/>
        <v>9.48</v>
      </c>
    </row>
    <row r="87" spans="1:15" x14ac:dyDescent="0.25">
      <c r="A87">
        <v>86</v>
      </c>
      <c r="B87" t="s">
        <v>418</v>
      </c>
      <c r="C87">
        <v>32</v>
      </c>
      <c r="D87" s="1" t="s">
        <v>446</v>
      </c>
      <c r="E87" s="1" t="s">
        <v>367</v>
      </c>
      <c r="F87" s="1" t="s">
        <v>368</v>
      </c>
      <c r="G87" s="1" t="s">
        <v>444</v>
      </c>
      <c r="H87" s="1" t="s">
        <v>366</v>
      </c>
      <c r="I87" s="7">
        <v>0.17</v>
      </c>
      <c r="J87">
        <v>5</v>
      </c>
      <c r="K87">
        <f t="shared" si="6"/>
        <v>160</v>
      </c>
      <c r="L87" s="7">
        <f t="shared" si="7"/>
        <v>27.200000000000003</v>
      </c>
      <c r="M87" s="5">
        <v>160</v>
      </c>
      <c r="N87" s="11">
        <v>8.6999999999999994E-2</v>
      </c>
      <c r="O87" s="7">
        <f t="shared" si="8"/>
        <v>13.919999999999998</v>
      </c>
    </row>
    <row r="88" spans="1:15" x14ac:dyDescent="0.25">
      <c r="A88">
        <v>87</v>
      </c>
      <c r="B88" t="s">
        <v>250</v>
      </c>
      <c r="C88">
        <v>2</v>
      </c>
      <c r="D88" s="1" t="s">
        <v>445</v>
      </c>
      <c r="E88" s="1" t="s">
        <v>367</v>
      </c>
      <c r="F88" s="2" t="s">
        <v>370</v>
      </c>
      <c r="G88" s="1" t="s">
        <v>444</v>
      </c>
      <c r="H88" s="1" t="s">
        <v>369</v>
      </c>
      <c r="I88" s="7">
        <v>0.31</v>
      </c>
      <c r="J88">
        <v>5</v>
      </c>
      <c r="K88">
        <f t="shared" si="6"/>
        <v>10</v>
      </c>
      <c r="L88" s="7">
        <f t="shared" si="7"/>
        <v>3.1</v>
      </c>
      <c r="M88" s="5">
        <v>11</v>
      </c>
      <c r="N88" s="11">
        <v>0.26</v>
      </c>
      <c r="O88" s="7">
        <f t="shared" si="8"/>
        <v>2.8600000000000003</v>
      </c>
    </row>
    <row r="89" spans="1:15" x14ac:dyDescent="0.25">
      <c r="A89">
        <v>88</v>
      </c>
      <c r="B89" t="s">
        <v>251</v>
      </c>
      <c r="C89">
        <v>1</v>
      </c>
      <c r="E89" s="1" t="s">
        <v>252</v>
      </c>
      <c r="F89" s="1" t="s">
        <v>253</v>
      </c>
      <c r="G89" s="1" t="s">
        <v>12</v>
      </c>
      <c r="H89" s="1" t="s">
        <v>254</v>
      </c>
      <c r="I89" s="7">
        <v>0.54</v>
      </c>
      <c r="J89">
        <v>3</v>
      </c>
      <c r="K89">
        <f t="shared" si="6"/>
        <v>3</v>
      </c>
      <c r="L89" s="7">
        <f t="shared" si="7"/>
        <v>1.62</v>
      </c>
      <c r="M89" s="5">
        <v>4</v>
      </c>
      <c r="N89" s="11">
        <v>0.54</v>
      </c>
      <c r="O89" s="7">
        <f t="shared" si="8"/>
        <v>2.16</v>
      </c>
    </row>
    <row r="90" spans="1:15" x14ac:dyDescent="0.25">
      <c r="A90" s="5">
        <v>89</v>
      </c>
      <c r="B90" s="5" t="s">
        <v>255</v>
      </c>
      <c r="C90" s="5">
        <v>7</v>
      </c>
      <c r="D90" s="6"/>
      <c r="E90" s="6" t="s">
        <v>367</v>
      </c>
      <c r="F90" s="6" t="s">
        <v>468</v>
      </c>
      <c r="G90" s="6" t="s">
        <v>256</v>
      </c>
      <c r="H90" s="6" t="s">
        <v>467</v>
      </c>
      <c r="I90" s="8">
        <v>0.63</v>
      </c>
      <c r="J90" s="5">
        <v>4</v>
      </c>
      <c r="K90" s="5">
        <f t="shared" si="6"/>
        <v>28</v>
      </c>
      <c r="L90" s="8">
        <f t="shared" si="7"/>
        <v>17.64</v>
      </c>
      <c r="M90" s="5">
        <v>28</v>
      </c>
      <c r="N90" s="11">
        <v>0.50700000000000001</v>
      </c>
      <c r="O90" s="7">
        <f t="shared" si="8"/>
        <v>14.196</v>
      </c>
    </row>
    <row r="91" spans="1:15" x14ac:dyDescent="0.25">
      <c r="A91">
        <v>90</v>
      </c>
      <c r="B91" t="s">
        <v>257</v>
      </c>
      <c r="C91">
        <v>2</v>
      </c>
      <c r="E91" s="1" t="s">
        <v>258</v>
      </c>
      <c r="F91" s="1" t="s">
        <v>259</v>
      </c>
      <c r="G91" s="1" t="s">
        <v>260</v>
      </c>
      <c r="H91" s="1" t="s">
        <v>261</v>
      </c>
      <c r="I91" s="7">
        <v>0.42</v>
      </c>
      <c r="J91">
        <v>5</v>
      </c>
      <c r="K91">
        <f t="shared" si="6"/>
        <v>10</v>
      </c>
      <c r="L91" s="7">
        <f t="shared" si="7"/>
        <v>4.2</v>
      </c>
      <c r="M91" s="5">
        <v>25</v>
      </c>
      <c r="N91" s="11">
        <v>0.23</v>
      </c>
      <c r="O91" s="7">
        <f t="shared" si="8"/>
        <v>5.75</v>
      </c>
    </row>
    <row r="92" spans="1:15" x14ac:dyDescent="0.25">
      <c r="A92">
        <v>91</v>
      </c>
      <c r="B92" t="s">
        <v>262</v>
      </c>
      <c r="C92">
        <v>1</v>
      </c>
      <c r="D92" s="1" t="s">
        <v>447</v>
      </c>
      <c r="E92" s="1" t="s">
        <v>258</v>
      </c>
      <c r="F92" s="1" t="s">
        <v>263</v>
      </c>
      <c r="G92" s="1" t="s">
        <v>170</v>
      </c>
      <c r="H92" s="1" t="s">
        <v>264</v>
      </c>
      <c r="I92" s="7">
        <v>2.94</v>
      </c>
      <c r="J92">
        <v>5</v>
      </c>
      <c r="K92">
        <f t="shared" si="6"/>
        <v>5</v>
      </c>
      <c r="L92" s="7">
        <f t="shared" si="7"/>
        <v>14.7</v>
      </c>
      <c r="M92" s="5">
        <v>6</v>
      </c>
      <c r="N92" s="11">
        <v>2.94</v>
      </c>
      <c r="O92" s="7">
        <f t="shared" si="8"/>
        <v>17.64</v>
      </c>
    </row>
    <row r="93" spans="1:15" x14ac:dyDescent="0.25">
      <c r="A93">
        <v>92</v>
      </c>
      <c r="B93" t="s">
        <v>265</v>
      </c>
      <c r="C93">
        <v>1</v>
      </c>
      <c r="E93" s="1" t="s">
        <v>258</v>
      </c>
      <c r="F93" s="1" t="s">
        <v>266</v>
      </c>
      <c r="G93" s="1" t="s">
        <v>267</v>
      </c>
      <c r="H93" s="1" t="s">
        <v>268</v>
      </c>
      <c r="I93" s="7">
        <v>3.36</v>
      </c>
      <c r="J93">
        <v>3</v>
      </c>
      <c r="K93">
        <f t="shared" si="6"/>
        <v>3</v>
      </c>
      <c r="L93" s="7">
        <f t="shared" si="7"/>
        <v>10.08</v>
      </c>
      <c r="M93" s="5">
        <v>4</v>
      </c>
      <c r="N93" s="11">
        <v>3.36</v>
      </c>
      <c r="O93" s="7">
        <f t="shared" si="8"/>
        <v>13.44</v>
      </c>
    </row>
    <row r="94" spans="1:15" x14ac:dyDescent="0.25">
      <c r="A94">
        <v>93</v>
      </c>
      <c r="B94" t="s">
        <v>374</v>
      </c>
      <c r="C94">
        <v>2</v>
      </c>
      <c r="D94" s="1" t="s">
        <v>442</v>
      </c>
      <c r="E94" s="1" t="s">
        <v>378</v>
      </c>
      <c r="F94" s="1" t="s">
        <v>377</v>
      </c>
      <c r="G94" s="1" t="s">
        <v>443</v>
      </c>
      <c r="H94" s="1" t="s">
        <v>376</v>
      </c>
      <c r="I94" s="7">
        <v>2</v>
      </c>
      <c r="J94">
        <v>3</v>
      </c>
      <c r="K94">
        <f t="shared" si="6"/>
        <v>6</v>
      </c>
      <c r="L94" s="7">
        <f t="shared" si="7"/>
        <v>12</v>
      </c>
      <c r="M94" s="5">
        <v>6</v>
      </c>
      <c r="N94" s="11">
        <v>2</v>
      </c>
      <c r="O94" s="7">
        <f t="shared" si="8"/>
        <v>12</v>
      </c>
    </row>
    <row r="95" spans="1:15" x14ac:dyDescent="0.25">
      <c r="A95">
        <v>94</v>
      </c>
      <c r="B95" t="s">
        <v>375</v>
      </c>
      <c r="C95">
        <v>2</v>
      </c>
      <c r="D95" s="1" t="s">
        <v>442</v>
      </c>
      <c r="E95" s="1" t="s">
        <v>373</v>
      </c>
      <c r="F95" s="1" t="s">
        <v>372</v>
      </c>
      <c r="G95" s="1" t="s">
        <v>444</v>
      </c>
      <c r="H95" s="1" t="s">
        <v>371</v>
      </c>
      <c r="I95" s="7">
        <v>1.48</v>
      </c>
      <c r="J95">
        <v>3</v>
      </c>
      <c r="K95">
        <f t="shared" si="6"/>
        <v>6</v>
      </c>
      <c r="L95" s="7">
        <f t="shared" si="7"/>
        <v>8.879999999999999</v>
      </c>
      <c r="M95" s="5">
        <v>6</v>
      </c>
      <c r="N95" s="11">
        <v>1.48</v>
      </c>
      <c r="O95" s="7">
        <f t="shared" si="8"/>
        <v>8.879999999999999</v>
      </c>
    </row>
    <row r="96" spans="1:15" x14ac:dyDescent="0.25">
      <c r="A96">
        <v>95</v>
      </c>
      <c r="B96" t="s">
        <v>269</v>
      </c>
      <c r="C96">
        <v>1</v>
      </c>
      <c r="E96" s="1" t="s">
        <v>270</v>
      </c>
      <c r="F96" s="1" t="s">
        <v>271</v>
      </c>
      <c r="G96" s="1" t="s">
        <v>272</v>
      </c>
      <c r="H96" s="1" t="s">
        <v>273</v>
      </c>
      <c r="I96" s="7">
        <v>0.56000000000000005</v>
      </c>
      <c r="J96">
        <v>5</v>
      </c>
      <c r="K96">
        <f t="shared" si="6"/>
        <v>5</v>
      </c>
      <c r="L96" s="7">
        <f t="shared" si="7"/>
        <v>2.8000000000000003</v>
      </c>
      <c r="M96" s="5">
        <v>7</v>
      </c>
      <c r="N96" s="11">
        <v>0.56000000000000005</v>
      </c>
      <c r="O96" s="7">
        <f t="shared" si="8"/>
        <v>3.9200000000000004</v>
      </c>
    </row>
    <row r="97" spans="1:15" x14ac:dyDescent="0.25">
      <c r="A97">
        <v>96</v>
      </c>
      <c r="B97" t="s">
        <v>426</v>
      </c>
      <c r="C97">
        <v>2</v>
      </c>
      <c r="D97" s="1" t="s">
        <v>453</v>
      </c>
      <c r="E97" s="1" t="s">
        <v>455</v>
      </c>
      <c r="F97" s="1" t="s">
        <v>454</v>
      </c>
      <c r="G97" s="1" t="s">
        <v>427</v>
      </c>
      <c r="H97" s="1" t="s">
        <v>465</v>
      </c>
      <c r="I97" s="7">
        <v>0.22</v>
      </c>
      <c r="J97">
        <v>3</v>
      </c>
      <c r="K97">
        <f t="shared" si="6"/>
        <v>6</v>
      </c>
      <c r="L97" s="7">
        <f t="shared" si="7"/>
        <v>1.32</v>
      </c>
      <c r="M97" s="5">
        <v>10</v>
      </c>
      <c r="N97" s="11">
        <v>0.33600000000000002</v>
      </c>
      <c r="O97" s="7">
        <f t="shared" si="8"/>
        <v>3.3600000000000003</v>
      </c>
    </row>
    <row r="98" spans="1:15" x14ac:dyDescent="0.25">
      <c r="A98">
        <v>97</v>
      </c>
      <c r="C98">
        <v>32</v>
      </c>
      <c r="E98" s="1" t="s">
        <v>367</v>
      </c>
      <c r="F98" s="1" t="s">
        <v>381</v>
      </c>
      <c r="G98" s="1" t="s">
        <v>380</v>
      </c>
      <c r="H98" s="1" t="s">
        <v>379</v>
      </c>
      <c r="I98" s="7">
        <v>0.08</v>
      </c>
      <c r="J98">
        <v>5</v>
      </c>
      <c r="K98">
        <f t="shared" ref="K98:K129" si="9">J98*C98</f>
        <v>160</v>
      </c>
      <c r="L98" s="7">
        <f t="shared" ref="L98:L129" si="10">K98*I98</f>
        <v>12.8</v>
      </c>
      <c r="M98">
        <v>160</v>
      </c>
      <c r="N98" s="11">
        <v>6.0999999999999999E-2</v>
      </c>
      <c r="O98" s="7">
        <f t="shared" ref="O98:O129" si="11">N98*M98</f>
        <v>9.76</v>
      </c>
    </row>
    <row r="99" spans="1:15" ht="21" x14ac:dyDescent="0.35">
      <c r="A99" s="3"/>
      <c r="B99" s="3"/>
      <c r="C99" s="3"/>
      <c r="D99" s="4"/>
      <c r="E99" s="4"/>
      <c r="F99" s="4"/>
      <c r="G99" s="4"/>
      <c r="H99" s="4"/>
      <c r="I99" s="9"/>
      <c r="J99" s="3"/>
      <c r="K99" s="3"/>
      <c r="L99" s="12">
        <f>SUM(L2:L98)</f>
        <v>886.4000000000002</v>
      </c>
      <c r="M99" s="3"/>
      <c r="N99" s="3"/>
      <c r="O99" s="12">
        <f>SUM(O2:O98)</f>
        <v>907.30200000000002</v>
      </c>
    </row>
    <row r="100" spans="1:15" x14ac:dyDescent="0.25">
      <c r="A100">
        <v>98</v>
      </c>
      <c r="C100">
        <v>2</v>
      </c>
      <c r="E100" s="1" t="s">
        <v>181</v>
      </c>
      <c r="F100" s="1" t="s">
        <v>383</v>
      </c>
      <c r="G100" s="1" t="s">
        <v>382</v>
      </c>
      <c r="H100" s="1" t="s">
        <v>384</v>
      </c>
      <c r="I100" s="7">
        <v>44.95</v>
      </c>
      <c r="J100">
        <v>1</v>
      </c>
      <c r="K100">
        <f t="shared" ref="K100:K108" si="12">J100*C100</f>
        <v>2</v>
      </c>
      <c r="L100" s="7">
        <f t="shared" ref="L100:L108" si="13">K100*I100</f>
        <v>89.9</v>
      </c>
      <c r="M100">
        <v>2</v>
      </c>
      <c r="N100" s="7">
        <v>44.95</v>
      </c>
      <c r="O100" s="7">
        <f>N100*M100</f>
        <v>89.9</v>
      </c>
    </row>
    <row r="101" spans="1:15" x14ac:dyDescent="0.25">
      <c r="A101">
        <v>99</v>
      </c>
      <c r="C101">
        <v>1</v>
      </c>
      <c r="E101" s="1" t="s">
        <v>385</v>
      </c>
      <c r="F101" s="1" t="s">
        <v>386</v>
      </c>
      <c r="G101" s="1" t="s">
        <v>274</v>
      </c>
      <c r="H101" s="1" t="s">
        <v>387</v>
      </c>
      <c r="I101" s="7">
        <v>36.75</v>
      </c>
      <c r="J101">
        <v>1</v>
      </c>
      <c r="K101">
        <f t="shared" si="12"/>
        <v>1</v>
      </c>
      <c r="L101" s="7">
        <f t="shared" si="13"/>
        <v>36.75</v>
      </c>
      <c r="M101">
        <v>1</v>
      </c>
      <c r="N101" s="7">
        <v>36.75</v>
      </c>
      <c r="O101" s="7">
        <f t="shared" ref="O101:O108" si="14">N101*M101</f>
        <v>36.75</v>
      </c>
    </row>
    <row r="102" spans="1:15" x14ac:dyDescent="0.25">
      <c r="A102">
        <v>100</v>
      </c>
      <c r="C102">
        <v>1</v>
      </c>
      <c r="E102" s="1" t="s">
        <v>394</v>
      </c>
      <c r="F102" s="1" t="s">
        <v>393</v>
      </c>
      <c r="G102" s="1" t="s">
        <v>389</v>
      </c>
      <c r="H102" s="1" t="s">
        <v>390</v>
      </c>
      <c r="I102" s="7">
        <v>8.6999999999999993</v>
      </c>
      <c r="J102">
        <v>1</v>
      </c>
      <c r="K102">
        <f t="shared" si="12"/>
        <v>1</v>
      </c>
      <c r="L102" s="7">
        <f t="shared" si="13"/>
        <v>8.6999999999999993</v>
      </c>
      <c r="M102">
        <v>1</v>
      </c>
      <c r="N102" s="7">
        <v>8.6999999999999993</v>
      </c>
      <c r="O102" s="7">
        <f t="shared" si="14"/>
        <v>8.6999999999999993</v>
      </c>
    </row>
    <row r="103" spans="1:15" x14ac:dyDescent="0.25">
      <c r="A103">
        <v>101</v>
      </c>
      <c r="C103">
        <v>1</v>
      </c>
      <c r="E103" s="1" t="s">
        <v>394</v>
      </c>
      <c r="F103" s="1" t="s">
        <v>392</v>
      </c>
      <c r="G103" s="1" t="s">
        <v>388</v>
      </c>
      <c r="H103" s="1" t="s">
        <v>391</v>
      </c>
      <c r="I103" s="7">
        <v>8.6999999999999993</v>
      </c>
      <c r="J103">
        <v>1</v>
      </c>
      <c r="K103">
        <f t="shared" si="12"/>
        <v>1</v>
      </c>
      <c r="L103" s="7">
        <f t="shared" si="13"/>
        <v>8.6999999999999993</v>
      </c>
      <c r="M103">
        <v>1</v>
      </c>
      <c r="N103" s="7">
        <v>8.6999999999999993</v>
      </c>
      <c r="O103" s="7">
        <f t="shared" si="14"/>
        <v>8.6999999999999993</v>
      </c>
    </row>
    <row r="104" spans="1:15" x14ac:dyDescent="0.25">
      <c r="A104">
        <v>102</v>
      </c>
      <c r="C104">
        <v>1</v>
      </c>
      <c r="E104" s="1" t="s">
        <v>408</v>
      </c>
      <c r="F104" s="1" t="s">
        <v>407</v>
      </c>
      <c r="G104" s="1" t="s">
        <v>405</v>
      </c>
      <c r="H104" s="1" t="s">
        <v>406</v>
      </c>
      <c r="I104" s="7">
        <v>5.95</v>
      </c>
      <c r="J104">
        <v>1</v>
      </c>
      <c r="K104">
        <f t="shared" si="12"/>
        <v>1</v>
      </c>
      <c r="L104" s="7">
        <f t="shared" si="13"/>
        <v>5.95</v>
      </c>
      <c r="M104">
        <v>1</v>
      </c>
      <c r="N104" s="7">
        <v>5.95</v>
      </c>
      <c r="O104" s="7">
        <f t="shared" si="14"/>
        <v>5.95</v>
      </c>
    </row>
    <row r="105" spans="1:15" x14ac:dyDescent="0.25">
      <c r="A105">
        <v>103</v>
      </c>
      <c r="C105">
        <v>1</v>
      </c>
      <c r="E105" s="1" t="s">
        <v>404</v>
      </c>
      <c r="F105" s="1" t="s">
        <v>402</v>
      </c>
      <c r="G105" s="1" t="s">
        <v>275</v>
      </c>
      <c r="H105" s="1" t="s">
        <v>403</v>
      </c>
      <c r="I105" s="7">
        <v>18.5</v>
      </c>
      <c r="J105">
        <v>1</v>
      </c>
      <c r="K105">
        <f t="shared" si="12"/>
        <v>1</v>
      </c>
      <c r="L105" s="7">
        <f t="shared" si="13"/>
        <v>18.5</v>
      </c>
      <c r="M105">
        <v>1</v>
      </c>
      <c r="N105" s="7">
        <v>18.5</v>
      </c>
      <c r="O105" s="7">
        <f t="shared" si="14"/>
        <v>18.5</v>
      </c>
    </row>
    <row r="106" spans="1:15" x14ac:dyDescent="0.25">
      <c r="A106">
        <v>104</v>
      </c>
      <c r="C106">
        <v>1</v>
      </c>
      <c r="E106" s="1" t="s">
        <v>401</v>
      </c>
      <c r="F106" s="1" t="s">
        <v>398</v>
      </c>
      <c r="G106" s="1" t="s">
        <v>395</v>
      </c>
      <c r="H106" s="1" t="s">
        <v>400</v>
      </c>
      <c r="I106" s="7">
        <v>3.4</v>
      </c>
      <c r="J106">
        <v>1</v>
      </c>
      <c r="K106">
        <f t="shared" si="12"/>
        <v>1</v>
      </c>
      <c r="L106" s="7">
        <f t="shared" si="13"/>
        <v>3.4</v>
      </c>
      <c r="M106">
        <v>1</v>
      </c>
      <c r="N106" s="7">
        <v>3.4</v>
      </c>
      <c r="O106" s="7">
        <f t="shared" si="14"/>
        <v>3.4</v>
      </c>
    </row>
    <row r="107" spans="1:15" x14ac:dyDescent="0.25">
      <c r="A107">
        <v>105</v>
      </c>
      <c r="C107">
        <v>1</v>
      </c>
      <c r="E107" s="1" t="s">
        <v>401</v>
      </c>
      <c r="F107" s="1" t="s">
        <v>397</v>
      </c>
      <c r="G107" s="1" t="s">
        <v>396</v>
      </c>
      <c r="H107" s="1" t="s">
        <v>399</v>
      </c>
      <c r="I107" s="7">
        <v>3.4</v>
      </c>
      <c r="J107">
        <v>1</v>
      </c>
      <c r="K107">
        <f t="shared" si="12"/>
        <v>1</v>
      </c>
      <c r="L107" s="7">
        <f t="shared" si="13"/>
        <v>3.4</v>
      </c>
      <c r="M107">
        <v>1</v>
      </c>
      <c r="N107" s="7">
        <v>3.4</v>
      </c>
      <c r="O107" s="7">
        <f t="shared" si="14"/>
        <v>3.4</v>
      </c>
    </row>
    <row r="108" spans="1:15" x14ac:dyDescent="0.25">
      <c r="A108">
        <v>106</v>
      </c>
      <c r="C108">
        <v>1</v>
      </c>
      <c r="E108" s="1" t="s">
        <v>412</v>
      </c>
      <c r="F108" s="1" t="s">
        <v>411</v>
      </c>
      <c r="G108" s="1" t="s">
        <v>409</v>
      </c>
      <c r="H108" s="1" t="s">
        <v>410</v>
      </c>
      <c r="I108" s="7">
        <v>21.97</v>
      </c>
      <c r="J108">
        <v>1</v>
      </c>
      <c r="K108">
        <f t="shared" si="12"/>
        <v>1</v>
      </c>
      <c r="L108" s="7">
        <f t="shared" si="13"/>
        <v>21.97</v>
      </c>
      <c r="M108">
        <v>1</v>
      </c>
      <c r="N108" s="7">
        <v>21.97</v>
      </c>
      <c r="O108" s="7">
        <f t="shared" si="14"/>
        <v>21.97</v>
      </c>
    </row>
    <row r="109" spans="1:15" ht="23.25" x14ac:dyDescent="0.35">
      <c r="A109" s="3"/>
      <c r="B109" s="3"/>
      <c r="C109" s="3"/>
      <c r="D109" s="4"/>
      <c r="E109" s="4"/>
      <c r="F109" s="4"/>
      <c r="G109" s="4"/>
      <c r="H109" s="4"/>
      <c r="I109" s="3"/>
      <c r="J109" s="3"/>
      <c r="K109" s="3"/>
      <c r="L109" s="12">
        <f>SUM(L100:L108)</f>
        <v>197.26999999999998</v>
      </c>
      <c r="M109" s="3"/>
      <c r="N109" s="3"/>
      <c r="O109" s="13">
        <f>SUM(O100:O108)</f>
        <v>197.26999999999998</v>
      </c>
    </row>
  </sheetData>
  <pageMargins left="0.7" right="0.7" top="0.75" bottom="0.75" header="0.3" footer="0.3"/>
  <pageSetup orientation="portrait" r:id="rId1"/>
  <ignoredErrors>
    <ignoredError sqref="G8" numberStoredAsText="1"/>
    <ignoredError sqref="O99 L9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maudi</dc:creator>
  <cp:lastModifiedBy>carldev</cp:lastModifiedBy>
  <dcterms:created xsi:type="dcterms:W3CDTF">2011-10-10T02:12:31Z</dcterms:created>
  <dcterms:modified xsi:type="dcterms:W3CDTF">2011-10-11T15:51:52Z</dcterms:modified>
</cp:coreProperties>
</file>