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10" windowWidth="32767" windowHeight="18280" activeTab="7"/>
  </bookViews>
  <sheets>
    <sheet name="Plate Reader DH1" sheetId="1" r:id="rId1"/>
    <sheet name="Plate Reader BL21 " sheetId="2" r:id="rId2"/>
    <sheet name="Flow DH1" sheetId="3" r:id="rId3"/>
    <sheet name="Flow BL21" sheetId="4" r:id="rId4"/>
    <sheet name="Temp qPCR" sheetId="5" r:id="rId5"/>
    <sheet name="SESOM qPCR" sheetId="6" r:id="rId6"/>
    <sheet name="P. putida Growth Curve" sheetId="7" r:id="rId7"/>
    <sheet name="E. coli Growth Curve" sheetId="8" r:id="rId8"/>
  </sheets>
  <definedNames/>
  <calcPr fullCalcOnLoad="1"/>
</workbook>
</file>

<file path=xl/sharedStrings.xml><?xml version="1.0" encoding="utf-8"?>
<sst xmlns="http://schemas.openxmlformats.org/spreadsheetml/2006/main" count="906" uniqueCount="130">
  <si>
    <t>pUC-19 (- control)</t>
  </si>
  <si>
    <r>
      <rPr>
        <i/>
        <sz val="12"/>
        <rFont val="Calibri"/>
        <family val="2"/>
      </rPr>
      <t>taclac</t>
    </r>
    <r>
      <rPr>
        <sz val="12"/>
        <rFont val="Calibri"/>
        <family val="2"/>
      </rPr>
      <t>-GFP (+ control)</t>
    </r>
  </si>
  <si>
    <t>Keasling PBMO#1</t>
  </si>
  <si>
    <t>SHEOL PJ-0204 Sensor</t>
  </si>
  <si>
    <t>PBMO-GFP</t>
  </si>
  <si>
    <t>0 mM</t>
  </si>
  <si>
    <t>10 mM</t>
  </si>
  <si>
    <t>20 mM</t>
  </si>
  <si>
    <t>40 mM</t>
  </si>
  <si>
    <t>Trial 1</t>
  </si>
  <si>
    <t>Trial 2</t>
  </si>
  <si>
    <t>Trial 3</t>
  </si>
  <si>
    <t>Avg Rel FL</t>
  </si>
  <si>
    <t>S Dev</t>
  </si>
  <si>
    <t>SEM</t>
  </si>
  <si>
    <t>Sample</t>
  </si>
  <si>
    <t>Average</t>
  </si>
  <si>
    <t>Avg Avg</t>
  </si>
  <si>
    <t>ST DEV</t>
  </si>
  <si>
    <t>pUC-19 (-control)</t>
  </si>
  <si>
    <r>
      <rPr>
        <i/>
        <sz val="12"/>
        <color indexed="8"/>
        <rFont val="Calibri"/>
        <family val="2"/>
      </rPr>
      <t>taclac</t>
    </r>
    <r>
      <rPr>
        <sz val="11"/>
        <color theme="1"/>
        <rFont val="Calibri"/>
        <family val="2"/>
      </rPr>
      <t>-GFP (+ control)</t>
    </r>
  </si>
  <si>
    <t>TRIAL 1 30 AND 10 DEGREE STRESS</t>
  </si>
  <si>
    <t>Well</t>
  </si>
  <si>
    <t>Well Position</t>
  </si>
  <si>
    <t>Target</t>
  </si>
  <si>
    <t>Amp Status</t>
  </si>
  <si>
    <t>Cq</t>
  </si>
  <si>
    <t>Cq Mean</t>
  </si>
  <si>
    <t>A1</t>
  </si>
  <si>
    <t>30 Degree cDNA</t>
  </si>
  <si>
    <t>PP_2088 30</t>
  </si>
  <si>
    <t>Amp</t>
  </si>
  <si>
    <t>A2</t>
  </si>
  <si>
    <t>A3</t>
  </si>
  <si>
    <t>A4</t>
  </si>
  <si>
    <t>A5</t>
  </si>
  <si>
    <t>10 Degree cDNA</t>
  </si>
  <si>
    <t>PP_2088 10</t>
  </si>
  <si>
    <t>A6</t>
  </si>
  <si>
    <t>A7</t>
  </si>
  <si>
    <t>A8</t>
  </si>
  <si>
    <t>B1</t>
  </si>
  <si>
    <t>ATP1 30</t>
  </si>
  <si>
    <t>B2</t>
  </si>
  <si>
    <t>B3</t>
  </si>
  <si>
    <t>B4</t>
  </si>
  <si>
    <t>B5</t>
  </si>
  <si>
    <t>ATP1 10</t>
  </si>
  <si>
    <t>B6</t>
  </si>
  <si>
    <t>B7</t>
  </si>
  <si>
    <t>B8</t>
  </si>
  <si>
    <t>C1</t>
  </si>
  <si>
    <t>infC 30</t>
  </si>
  <si>
    <t>C2</t>
  </si>
  <si>
    <t>C3</t>
  </si>
  <si>
    <t>C4</t>
  </si>
  <si>
    <t>C5</t>
  </si>
  <si>
    <t>InfC 10</t>
  </si>
  <si>
    <t>C6</t>
  </si>
  <si>
    <t>C7</t>
  </si>
  <si>
    <t>C8</t>
  </si>
  <si>
    <t>D1</t>
  </si>
  <si>
    <t>PP_1619 30</t>
  </si>
  <si>
    <t>D2</t>
  </si>
  <si>
    <t>D3</t>
  </si>
  <si>
    <t>D4</t>
  </si>
  <si>
    <t>D5</t>
  </si>
  <si>
    <t>PP_1619 10</t>
  </si>
  <si>
    <t>D6</t>
  </si>
  <si>
    <t>D7</t>
  </si>
  <si>
    <t>D8</t>
  </si>
  <si>
    <t>E1</t>
  </si>
  <si>
    <t>PP_5232 30</t>
  </si>
  <si>
    <t>E2</t>
  </si>
  <si>
    <t>E3</t>
  </si>
  <si>
    <t>E4</t>
  </si>
  <si>
    <t>E5</t>
  </si>
  <si>
    <t>PP_5232 10</t>
  </si>
  <si>
    <t>E6</t>
  </si>
  <si>
    <t>E7</t>
  </si>
  <si>
    <t>E8</t>
  </si>
  <si>
    <t>F1</t>
  </si>
  <si>
    <t>RpoD 30</t>
  </si>
  <si>
    <t>F2</t>
  </si>
  <si>
    <t>F3</t>
  </si>
  <si>
    <t>F4</t>
  </si>
  <si>
    <t>F5</t>
  </si>
  <si>
    <t>RpoD 10</t>
  </si>
  <si>
    <t>F6</t>
  </si>
  <si>
    <t>F7</t>
  </si>
  <si>
    <t>F8</t>
  </si>
  <si>
    <t>G1</t>
  </si>
  <si>
    <t>30 RpoD NT</t>
  </si>
  <si>
    <t>30 NT</t>
  </si>
  <si>
    <t>Inconclusive</t>
  </si>
  <si>
    <t>Undetermined</t>
  </si>
  <si>
    <t>G2</t>
  </si>
  <si>
    <t>30 RpoD NRT</t>
  </si>
  <si>
    <t>30 NRT</t>
  </si>
  <si>
    <t>G5</t>
  </si>
  <si>
    <t>10 RpoD NT</t>
  </si>
  <si>
    <t>10 NT</t>
  </si>
  <si>
    <t>No Amp</t>
  </si>
  <si>
    <t>G6</t>
  </si>
  <si>
    <t>10 RpoD NRT</t>
  </si>
  <si>
    <t>10 NRT</t>
  </si>
  <si>
    <t>TRIAL 2 30 AND 10 DEGREE STRESS</t>
  </si>
  <si>
    <t>TRIAL 3 30 AND 10 DEGREE STRESS</t>
  </si>
  <si>
    <t>Gene</t>
  </si>
  <si>
    <t>Condition</t>
  </si>
  <si>
    <t>PP_2088</t>
  </si>
  <si>
    <t>LB</t>
  </si>
  <si>
    <t>2hr</t>
  </si>
  <si>
    <t>24hr</t>
  </si>
  <si>
    <t>ATP1</t>
  </si>
  <si>
    <t>infC</t>
  </si>
  <si>
    <t>thrS</t>
  </si>
  <si>
    <t>PP_1619</t>
  </si>
  <si>
    <t>PP_5232</t>
  </si>
  <si>
    <t>RpoD</t>
  </si>
  <si>
    <t>Time</t>
  </si>
  <si>
    <t>Avg taclac LB</t>
  </si>
  <si>
    <t>Avg WT LB</t>
  </si>
  <si>
    <t>Avg Pinfc LB</t>
  </si>
  <si>
    <t>Avg taclac M9</t>
  </si>
  <si>
    <t>Avg WT M9</t>
  </si>
  <si>
    <t>Avg Pinfc M9</t>
  </si>
  <si>
    <t>Avg taclac SESOM</t>
  </si>
  <si>
    <t>Avg WT SESOM</t>
  </si>
  <si>
    <t>Avg PinfC SESOM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</si>
</sst>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2"/>
      <color indexed="8"/>
      <name val="Calibri"/>
      <family val="2"/>
    </font>
    <font>
      <sz val="10"/>
      <color indexed="5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7413E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8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Z11"/>
  <sheetViews>
    <sheetView zoomScalePageLayoutView="0" workbookViewId="0" topLeftCell="A1">
      <selection activeCell="B4" sqref="B4:F4"/>
    </sheetView>
  </sheetViews>
  <sheetFormatPr defaultColWidth="9.140625" defaultRowHeight="15"/>
  <sheetData>
    <row r="4" spans="2:26" ht="15">
      <c r="B4" s="14" t="s">
        <v>0</v>
      </c>
      <c r="C4" s="14"/>
      <c r="D4" s="14"/>
      <c r="E4" s="14"/>
      <c r="F4" s="14"/>
      <c r="G4" s="1"/>
      <c r="H4" s="14" t="s">
        <v>1</v>
      </c>
      <c r="I4" s="14"/>
      <c r="J4" s="14"/>
      <c r="K4" s="14"/>
      <c r="M4" s="14" t="s">
        <v>2</v>
      </c>
      <c r="N4" s="14"/>
      <c r="O4" s="14"/>
      <c r="P4" s="14"/>
      <c r="R4" s="14" t="s">
        <v>3</v>
      </c>
      <c r="S4" s="14"/>
      <c r="T4" s="14"/>
      <c r="U4" s="14"/>
      <c r="W4" s="14" t="s">
        <v>4</v>
      </c>
      <c r="X4" s="14"/>
      <c r="Y4" s="14"/>
      <c r="Z4" s="14"/>
    </row>
    <row r="5" spans="3:26" ht="15">
      <c r="C5" s="1" t="s">
        <v>5</v>
      </c>
      <c r="D5" t="s">
        <v>6</v>
      </c>
      <c r="E5" t="s">
        <v>7</v>
      </c>
      <c r="F5" t="s">
        <v>8</v>
      </c>
      <c r="H5" s="1" t="s">
        <v>5</v>
      </c>
      <c r="I5" t="s">
        <v>6</v>
      </c>
      <c r="J5" t="s">
        <v>7</v>
      </c>
      <c r="K5" t="s">
        <v>8</v>
      </c>
      <c r="M5" s="1" t="s">
        <v>5</v>
      </c>
      <c r="N5" t="s">
        <v>6</v>
      </c>
      <c r="O5" t="s">
        <v>7</v>
      </c>
      <c r="P5" t="s">
        <v>8</v>
      </c>
      <c r="R5" s="1" t="s">
        <v>5</v>
      </c>
      <c r="S5" t="s">
        <v>6</v>
      </c>
      <c r="T5" t="s">
        <v>7</v>
      </c>
      <c r="U5" t="s">
        <v>8</v>
      </c>
      <c r="W5" s="1" t="s">
        <v>5</v>
      </c>
      <c r="X5" t="s">
        <v>6</v>
      </c>
      <c r="Y5" t="s">
        <v>7</v>
      </c>
      <c r="Z5" t="s">
        <v>8</v>
      </c>
    </row>
    <row r="6" spans="2:26" ht="15">
      <c r="B6" t="s">
        <v>9</v>
      </c>
      <c r="C6" s="1">
        <v>-0.096235794</v>
      </c>
      <c r="D6" s="1">
        <v>-0.161059073</v>
      </c>
      <c r="E6" s="1">
        <v>-0.028321731</v>
      </c>
      <c r="F6" s="1">
        <v>0.0069948</v>
      </c>
      <c r="H6" s="1">
        <v>124.5923053</v>
      </c>
      <c r="I6" s="1">
        <v>144.2989483</v>
      </c>
      <c r="J6" s="1">
        <v>189.4668133</v>
      </c>
      <c r="K6" s="1">
        <v>144.2409595</v>
      </c>
      <c r="M6" s="1">
        <v>1.041905013</v>
      </c>
      <c r="N6" s="1">
        <v>1.226971539</v>
      </c>
      <c r="O6" s="1">
        <v>1.367835687</v>
      </c>
      <c r="P6" s="1">
        <v>1.369272523</v>
      </c>
      <c r="R6" s="1">
        <v>1.202793422</v>
      </c>
      <c r="S6" s="1">
        <v>1.077391775</v>
      </c>
      <c r="T6" s="1">
        <v>1.348951108</v>
      </c>
      <c r="U6" s="1">
        <v>0.845001125</v>
      </c>
      <c r="W6" s="1">
        <v>1.595874749</v>
      </c>
      <c r="X6" s="1">
        <v>1.578167766</v>
      </c>
      <c r="Y6" s="1">
        <v>1.65556248</v>
      </c>
      <c r="Z6" s="1">
        <v>1.583933771</v>
      </c>
    </row>
    <row r="7" spans="2:26" ht="15">
      <c r="B7" t="s">
        <v>10</v>
      </c>
      <c r="C7" s="1">
        <v>1.00228435</v>
      </c>
      <c r="D7" s="1">
        <v>0.85540171</v>
      </c>
      <c r="E7" s="1">
        <v>1.244959416</v>
      </c>
      <c r="F7" s="1">
        <v>1.289093805</v>
      </c>
      <c r="H7" s="1">
        <v>141.5910827</v>
      </c>
      <c r="I7" s="1">
        <v>147.5357041</v>
      </c>
      <c r="J7" s="1">
        <v>154.6025493</v>
      </c>
      <c r="K7" s="1">
        <v>129.2968597</v>
      </c>
      <c r="M7" s="1">
        <v>1.689500821</v>
      </c>
      <c r="N7" s="1">
        <v>1.667441159</v>
      </c>
      <c r="O7" s="1">
        <v>1.624844297</v>
      </c>
      <c r="P7" s="1">
        <v>1.571229937</v>
      </c>
      <c r="R7" s="1">
        <v>1.326332351</v>
      </c>
      <c r="S7" s="1">
        <v>1.431952526</v>
      </c>
      <c r="T7" s="1">
        <v>1.401087512</v>
      </c>
      <c r="U7" s="1">
        <v>1.707636932</v>
      </c>
      <c r="W7" s="1">
        <v>1.569922509</v>
      </c>
      <c r="X7" s="1">
        <v>1.871035896</v>
      </c>
      <c r="Y7" s="1">
        <v>1.217535723</v>
      </c>
      <c r="Z7" s="1">
        <v>0.972161151</v>
      </c>
    </row>
    <row r="8" spans="2:26" ht="15">
      <c r="B8" t="s">
        <v>11</v>
      </c>
      <c r="C8" s="1">
        <v>0.638639923</v>
      </c>
      <c r="D8" s="1">
        <v>0.787347762</v>
      </c>
      <c r="E8" s="1">
        <v>0.424401383</v>
      </c>
      <c r="F8" s="1">
        <v>1.244065439</v>
      </c>
      <c r="H8" s="1">
        <v>120.9340015</v>
      </c>
      <c r="I8" s="1">
        <v>132.1166371</v>
      </c>
      <c r="J8" s="1">
        <v>132.6992939</v>
      </c>
      <c r="K8" s="1">
        <v>107.6462748</v>
      </c>
      <c r="M8" s="1">
        <v>0.922929056</v>
      </c>
      <c r="N8" s="1">
        <v>1.199516052</v>
      </c>
      <c r="O8" s="1">
        <v>1.358636612</v>
      </c>
      <c r="P8" s="1">
        <v>1.407020841</v>
      </c>
      <c r="R8" s="1">
        <v>0.892168657</v>
      </c>
      <c r="S8" s="1">
        <v>1.027718441</v>
      </c>
      <c r="T8" s="1">
        <v>1.341641107</v>
      </c>
      <c r="U8" s="1">
        <v>1.502815064</v>
      </c>
      <c r="W8" s="1">
        <v>1.229700467</v>
      </c>
      <c r="X8" s="1">
        <v>1.332512146</v>
      </c>
      <c r="Y8" s="1">
        <v>1.64960107</v>
      </c>
      <c r="Z8" s="1">
        <v>1.584279755</v>
      </c>
    </row>
    <row r="9" spans="2:26" ht="14.25">
      <c r="B9" t="s">
        <v>12</v>
      </c>
      <c r="C9">
        <f>AVERAGE(C6:C8)</f>
        <v>0.5148961596666667</v>
      </c>
      <c r="D9">
        <f aca="true" t="shared" si="0" ref="D9:U9">AVERAGE(D6:D8)</f>
        <v>0.4938967996666667</v>
      </c>
      <c r="E9">
        <f t="shared" si="0"/>
        <v>0.5470130226666666</v>
      </c>
      <c r="F9">
        <f t="shared" si="0"/>
        <v>0.8467180146666667</v>
      </c>
      <c r="H9">
        <f t="shared" si="0"/>
        <v>129.0391298333333</v>
      </c>
      <c r="I9">
        <f t="shared" si="0"/>
        <v>141.3170965</v>
      </c>
      <c r="J9">
        <f t="shared" si="0"/>
        <v>158.92288549999998</v>
      </c>
      <c r="K9">
        <f t="shared" si="0"/>
        <v>127.06136466666668</v>
      </c>
      <c r="M9">
        <f t="shared" si="0"/>
        <v>1.2181116300000001</v>
      </c>
      <c r="N9">
        <f t="shared" si="0"/>
        <v>1.3646429166666667</v>
      </c>
      <c r="O9">
        <f t="shared" si="0"/>
        <v>1.4504388653333333</v>
      </c>
      <c r="P9">
        <f t="shared" si="0"/>
        <v>1.449174433666667</v>
      </c>
      <c r="R9">
        <f t="shared" si="0"/>
        <v>1.1404314766666668</v>
      </c>
      <c r="S9">
        <f t="shared" si="0"/>
        <v>1.1790209139999999</v>
      </c>
      <c r="T9">
        <f t="shared" si="0"/>
        <v>1.3638932423333332</v>
      </c>
      <c r="U9">
        <f t="shared" si="0"/>
        <v>1.3518177070000001</v>
      </c>
      <c r="W9">
        <f>AVERAGE(W6:W8)</f>
        <v>1.4651659083333335</v>
      </c>
      <c r="X9">
        <f>AVERAGE(X6:X8)</f>
        <v>1.593905269333333</v>
      </c>
      <c r="Y9">
        <f>AVERAGE(Y6:Y8)</f>
        <v>1.5075664243333333</v>
      </c>
      <c r="Z9">
        <f>AVERAGE(Z6:Z8)</f>
        <v>1.3801248923333336</v>
      </c>
    </row>
    <row r="10" spans="2:26" ht="14.25">
      <c r="B10" t="s">
        <v>13</v>
      </c>
      <c r="C10">
        <f>STDEV(C6:C8)</f>
        <v>0.5596168474200605</v>
      </c>
      <c r="D10">
        <f aca="true" t="shared" si="1" ref="D10:Z10">STDEV(D6:D8)</f>
        <v>0.5682281507590174</v>
      </c>
      <c r="E10">
        <f t="shared" si="1"/>
        <v>0.6454350706792437</v>
      </c>
      <c r="F10">
        <f t="shared" si="1"/>
        <v>0.7275700628625039</v>
      </c>
      <c r="H10">
        <f t="shared" si="1"/>
        <v>11.023131916499032</v>
      </c>
      <c r="I10">
        <f t="shared" si="1"/>
        <v>8.130528082818163</v>
      </c>
      <c r="J10">
        <f t="shared" si="1"/>
        <v>28.62929956125586</v>
      </c>
      <c r="K10">
        <f t="shared" si="1"/>
        <v>18.399478677564368</v>
      </c>
      <c r="M10">
        <f t="shared" si="1"/>
        <v>0.41254653874410546</v>
      </c>
      <c r="N10">
        <f t="shared" si="1"/>
        <v>0.2625900466729818</v>
      </c>
      <c r="O10">
        <f t="shared" si="1"/>
        <v>0.15110955195268494</v>
      </c>
      <c r="P10">
        <f t="shared" si="1"/>
        <v>0.10737501244899714</v>
      </c>
      <c r="R10">
        <f t="shared" si="1"/>
        <v>0.22369910028037546</v>
      </c>
      <c r="S10">
        <f t="shared" si="1"/>
        <v>0.2204487702151179</v>
      </c>
      <c r="T10">
        <f t="shared" si="1"/>
        <v>0.03241788550603718</v>
      </c>
      <c r="U10">
        <f t="shared" si="1"/>
        <v>0.4507053197438145</v>
      </c>
      <c r="W10">
        <f t="shared" si="1"/>
        <v>0.20433149594954955</v>
      </c>
      <c r="X10">
        <f t="shared" si="1"/>
        <v>0.26960658205409527</v>
      </c>
      <c r="Y10">
        <f t="shared" si="1"/>
        <v>0.2511916407630354</v>
      </c>
      <c r="Z10">
        <f t="shared" si="1"/>
        <v>0.35330700616920985</v>
      </c>
    </row>
    <row r="11" spans="2:26" ht="14.25">
      <c r="B11" t="s">
        <v>14</v>
      </c>
      <c r="C11">
        <f>C10/SQRT(3)</f>
        <v>0.32309493750102164</v>
      </c>
      <c r="D11">
        <f aca="true" t="shared" si="2" ref="D11:Z11">D10/SQRT(3)</f>
        <v>0.328066675801842</v>
      </c>
      <c r="E11">
        <f t="shared" si="2"/>
        <v>0.3726421118010865</v>
      </c>
      <c r="F11">
        <f t="shared" si="2"/>
        <v>0.4200627716479796</v>
      </c>
      <c r="H11">
        <f t="shared" si="2"/>
        <v>6.364208179303472</v>
      </c>
      <c r="I11">
        <f t="shared" si="2"/>
        <v>4.694162577268878</v>
      </c>
      <c r="J11">
        <f t="shared" si="2"/>
        <v>16.529133808401507</v>
      </c>
      <c r="K11">
        <f t="shared" si="2"/>
        <v>10.622943967440568</v>
      </c>
      <c r="M11">
        <f t="shared" si="2"/>
        <v>0.23818385519715768</v>
      </c>
      <c r="N11">
        <f t="shared" si="2"/>
        <v>0.15160643413316244</v>
      </c>
      <c r="O11">
        <f t="shared" si="2"/>
        <v>0.08724314049700639</v>
      </c>
      <c r="P11">
        <f t="shared" si="2"/>
        <v>0.06199299234166792</v>
      </c>
      <c r="R11">
        <f t="shared" si="2"/>
        <v>0.12915273576435188</v>
      </c>
      <c r="S11">
        <f t="shared" si="2"/>
        <v>0.1272761568262203</v>
      </c>
      <c r="T11">
        <f t="shared" si="2"/>
        <v>0.018716474923469034</v>
      </c>
      <c r="U11">
        <f t="shared" si="2"/>
        <v>0.26021483767928766</v>
      </c>
      <c r="W11">
        <f t="shared" si="2"/>
        <v>0.11797084419039136</v>
      </c>
      <c r="X11">
        <f t="shared" si="2"/>
        <v>0.15565743272422683</v>
      </c>
      <c r="Y11">
        <f t="shared" si="2"/>
        <v>0.14502556141272227</v>
      </c>
      <c r="Z11">
        <f t="shared" si="2"/>
        <v>0.20398189511837408</v>
      </c>
    </row>
  </sheetData>
  <sheetProtection/>
  <mergeCells count="5">
    <mergeCell ref="H4:K4"/>
    <mergeCell ref="M4:P4"/>
    <mergeCell ref="R4:U4"/>
    <mergeCell ref="W4:Z4"/>
    <mergeCell ref="B4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V10"/>
  <sheetViews>
    <sheetView zoomScalePageLayoutView="0" workbookViewId="0" topLeftCell="A1">
      <selection activeCell="D43" sqref="D43"/>
    </sheetView>
  </sheetViews>
  <sheetFormatPr defaultColWidth="9.140625" defaultRowHeight="15"/>
  <sheetData>
    <row r="3" spans="3:22" ht="15">
      <c r="C3" s="14" t="s">
        <v>0</v>
      </c>
      <c r="D3" s="14"/>
      <c r="E3" s="14"/>
      <c r="F3" s="14"/>
      <c r="G3" s="14" t="s">
        <v>1</v>
      </c>
      <c r="H3" s="14"/>
      <c r="I3" s="14"/>
      <c r="J3" s="14"/>
      <c r="K3" s="14" t="s">
        <v>2</v>
      </c>
      <c r="L3" s="14"/>
      <c r="M3" s="14"/>
      <c r="N3" s="14"/>
      <c r="O3" s="14" t="s">
        <v>3</v>
      </c>
      <c r="P3" s="14"/>
      <c r="Q3" s="14"/>
      <c r="R3" s="14"/>
      <c r="S3" s="14" t="s">
        <v>4</v>
      </c>
      <c r="T3" s="14"/>
      <c r="U3" s="14"/>
      <c r="V3" s="14"/>
    </row>
    <row r="4" spans="3:22" ht="15">
      <c r="C4" s="1" t="s">
        <v>5</v>
      </c>
      <c r="D4" t="s">
        <v>6</v>
      </c>
      <c r="E4" t="s">
        <v>7</v>
      </c>
      <c r="F4" t="s">
        <v>8</v>
      </c>
      <c r="G4" s="1" t="s">
        <v>5</v>
      </c>
      <c r="H4" t="s">
        <v>6</v>
      </c>
      <c r="I4" t="s">
        <v>7</v>
      </c>
      <c r="J4" t="s">
        <v>8</v>
      </c>
      <c r="K4" s="1" t="s">
        <v>5</v>
      </c>
      <c r="L4" t="s">
        <v>6</v>
      </c>
      <c r="M4" t="s">
        <v>7</v>
      </c>
      <c r="N4" t="s">
        <v>8</v>
      </c>
      <c r="O4" s="1" t="s">
        <v>5</v>
      </c>
      <c r="P4" t="s">
        <v>6</v>
      </c>
      <c r="Q4" t="s">
        <v>7</v>
      </c>
      <c r="R4" t="s">
        <v>8</v>
      </c>
      <c r="S4" s="1" t="s">
        <v>5</v>
      </c>
      <c r="T4" t="s">
        <v>6</v>
      </c>
      <c r="U4" t="s">
        <v>7</v>
      </c>
      <c r="V4" t="s">
        <v>8</v>
      </c>
    </row>
    <row r="5" spans="2:22" ht="15">
      <c r="B5" t="s">
        <v>9</v>
      </c>
      <c r="C5" s="1">
        <v>1.34352582</v>
      </c>
      <c r="D5" s="1">
        <v>1.602443633</v>
      </c>
      <c r="E5" s="1">
        <v>1.560496005</v>
      </c>
      <c r="F5" s="1">
        <v>1.383360986</v>
      </c>
      <c r="G5" s="1">
        <v>43.46100193</v>
      </c>
      <c r="H5" s="1">
        <v>43.18416576</v>
      </c>
      <c r="I5" s="1">
        <v>41.23206463</v>
      </c>
      <c r="J5" s="1">
        <v>34.46301469</v>
      </c>
      <c r="K5" s="1">
        <v>1.727388834</v>
      </c>
      <c r="L5" s="1">
        <v>2.201804145</v>
      </c>
      <c r="M5" s="1">
        <v>2.304018279</v>
      </c>
      <c r="N5" s="1">
        <v>2.453267146</v>
      </c>
      <c r="O5" s="1">
        <v>1.851294116</v>
      </c>
      <c r="P5" s="1">
        <v>2.169639004</v>
      </c>
      <c r="Q5" s="1">
        <v>2.387908841</v>
      </c>
      <c r="R5" s="1">
        <v>2.927773926</v>
      </c>
      <c r="S5" s="1">
        <v>1.975021976</v>
      </c>
      <c r="T5" s="1">
        <v>2.216576396</v>
      </c>
      <c r="U5" s="1">
        <v>2.64153253</v>
      </c>
      <c r="V5" s="1">
        <v>2.768750921</v>
      </c>
    </row>
    <row r="6" spans="2:22" ht="15">
      <c r="B6" t="s">
        <v>10</v>
      </c>
      <c r="C6" s="1">
        <v>1.253783487</v>
      </c>
      <c r="D6" s="1">
        <v>1.375477076</v>
      </c>
      <c r="E6" s="1">
        <v>1.38708953</v>
      </c>
      <c r="F6" s="1">
        <v>1.46602471</v>
      </c>
      <c r="G6" s="1">
        <v>30.5955991</v>
      </c>
      <c r="H6" s="1">
        <v>31.28408747</v>
      </c>
      <c r="I6" s="1">
        <v>29.89600397</v>
      </c>
      <c r="J6" s="1">
        <v>24.21756929</v>
      </c>
      <c r="K6" s="1">
        <v>1.233470669</v>
      </c>
      <c r="L6" s="1">
        <v>1.474765704</v>
      </c>
      <c r="M6" s="1">
        <v>1.26689284</v>
      </c>
      <c r="N6" s="1">
        <v>1.683320125</v>
      </c>
      <c r="O6" s="1">
        <v>0.971839675</v>
      </c>
      <c r="P6" s="1">
        <v>1.249518572</v>
      </c>
      <c r="Q6" s="1">
        <v>1.121149093</v>
      </c>
      <c r="R6" s="1">
        <v>0.900016171</v>
      </c>
      <c r="S6" s="1">
        <v>0.918977108</v>
      </c>
      <c r="T6" s="1">
        <v>0.575264732</v>
      </c>
      <c r="U6" s="1">
        <v>1.426176399</v>
      </c>
      <c r="V6" s="1">
        <v>1.157586051</v>
      </c>
    </row>
    <row r="7" spans="2:22" ht="15">
      <c r="B7" t="s">
        <v>11</v>
      </c>
      <c r="C7" s="1">
        <v>-0.381824461</v>
      </c>
      <c r="D7" s="1">
        <v>0.537987564</v>
      </c>
      <c r="E7" s="1">
        <v>0.462707247</v>
      </c>
      <c r="F7" s="1">
        <v>0.795331478</v>
      </c>
      <c r="G7" s="1">
        <v>28.06767085</v>
      </c>
      <c r="H7" s="1">
        <v>26.87060372</v>
      </c>
      <c r="I7" s="1">
        <v>25.76283634</v>
      </c>
      <c r="J7" s="1">
        <v>20.15663855</v>
      </c>
      <c r="K7" s="1">
        <v>1.06361995</v>
      </c>
      <c r="L7" s="1">
        <v>1.03642967</v>
      </c>
      <c r="M7" s="1">
        <v>0.369220678</v>
      </c>
      <c r="N7" s="1">
        <v>1.039474786</v>
      </c>
      <c r="O7" s="1">
        <v>0.525662237</v>
      </c>
      <c r="P7" s="1">
        <v>1.560050675</v>
      </c>
      <c r="Q7" s="1">
        <v>0.530507351</v>
      </c>
      <c r="R7" s="1">
        <v>1.251726314</v>
      </c>
      <c r="S7" s="1">
        <v>0.837723087</v>
      </c>
      <c r="T7" s="1">
        <v>1.503476378</v>
      </c>
      <c r="U7" s="1">
        <v>1.074318813</v>
      </c>
      <c r="V7" s="1">
        <v>1.053551249</v>
      </c>
    </row>
    <row r="8" spans="2:22" ht="14.25">
      <c r="B8" t="s">
        <v>12</v>
      </c>
      <c r="C8">
        <f>AVERAGE(C5:C7)</f>
        <v>0.7384949486666667</v>
      </c>
      <c r="D8">
        <f aca="true" t="shared" si="0" ref="D8:V8">AVERAGE(D5:D7)</f>
        <v>1.1719694243333334</v>
      </c>
      <c r="E8">
        <f t="shared" si="0"/>
        <v>1.1367642606666666</v>
      </c>
      <c r="F8">
        <f t="shared" si="0"/>
        <v>1.2149057246666666</v>
      </c>
      <c r="G8">
        <f t="shared" si="0"/>
        <v>34.041423959999996</v>
      </c>
      <c r="H8">
        <f t="shared" si="0"/>
        <v>33.779618983333336</v>
      </c>
      <c r="I8">
        <f t="shared" si="0"/>
        <v>32.29696831333334</v>
      </c>
      <c r="J8">
        <f t="shared" si="0"/>
        <v>26.27907417666667</v>
      </c>
      <c r="K8">
        <f t="shared" si="0"/>
        <v>1.3414931509999999</v>
      </c>
      <c r="L8">
        <f t="shared" si="0"/>
        <v>1.5709998396666667</v>
      </c>
      <c r="M8">
        <f t="shared" si="0"/>
        <v>1.3133772656666667</v>
      </c>
      <c r="N8">
        <f t="shared" si="0"/>
        <v>1.7253540189999998</v>
      </c>
      <c r="O8">
        <f t="shared" si="0"/>
        <v>1.1162653426666667</v>
      </c>
      <c r="P8">
        <f t="shared" si="0"/>
        <v>1.6597360836666668</v>
      </c>
      <c r="Q8">
        <f t="shared" si="0"/>
        <v>1.3465217616666667</v>
      </c>
      <c r="R8">
        <f t="shared" si="0"/>
        <v>1.6931721370000001</v>
      </c>
      <c r="S8">
        <f t="shared" si="0"/>
        <v>1.2439073903333333</v>
      </c>
      <c r="T8">
        <f t="shared" si="0"/>
        <v>1.431772502</v>
      </c>
      <c r="U8">
        <f t="shared" si="0"/>
        <v>1.7140092473333333</v>
      </c>
      <c r="V8">
        <f t="shared" si="0"/>
        <v>1.6599627403333335</v>
      </c>
    </row>
    <row r="9" spans="2:22" ht="14.25">
      <c r="B9" t="s">
        <v>13</v>
      </c>
      <c r="C9">
        <f>STDEV(C5:C7)</f>
        <v>0.9712621203053129</v>
      </c>
      <c r="D9">
        <f aca="true" t="shared" si="1" ref="D9:V9">STDEV(D5:D7)</f>
        <v>0.5606498050680963</v>
      </c>
      <c r="E9">
        <f t="shared" si="1"/>
        <v>0.5901542973222343</v>
      </c>
      <c r="F9">
        <f t="shared" si="1"/>
        <v>0.3657051191408352</v>
      </c>
      <c r="G9">
        <f t="shared" si="1"/>
        <v>8.254934412759992</v>
      </c>
      <c r="H9">
        <f t="shared" si="1"/>
        <v>8.438236472081224</v>
      </c>
      <c r="I9">
        <f t="shared" si="1"/>
        <v>8.009227697194179</v>
      </c>
      <c r="J9">
        <f t="shared" si="1"/>
        <v>7.372614960996075</v>
      </c>
      <c r="K9">
        <f t="shared" si="1"/>
        <v>0.34481723463993585</v>
      </c>
      <c r="L9">
        <f t="shared" si="1"/>
        <v>0.588617170490306</v>
      </c>
      <c r="M9">
        <f t="shared" si="1"/>
        <v>0.9682360459004866</v>
      </c>
      <c r="N9">
        <f t="shared" si="1"/>
        <v>0.7078328513725507</v>
      </c>
      <c r="O9">
        <f t="shared" si="1"/>
        <v>0.6745139359316374</v>
      </c>
      <c r="P9">
        <f t="shared" si="1"/>
        <v>0.4680900424830093</v>
      </c>
      <c r="Q9">
        <f t="shared" si="1"/>
        <v>0.9489887794910988</v>
      </c>
      <c r="R9">
        <f t="shared" si="1"/>
        <v>1.083561806831419</v>
      </c>
      <c r="S9">
        <f t="shared" si="1"/>
        <v>0.6344658832538391</v>
      </c>
      <c r="T9">
        <f t="shared" si="1"/>
        <v>0.8230018705754436</v>
      </c>
      <c r="U9">
        <f t="shared" si="1"/>
        <v>0.8222989238245417</v>
      </c>
      <c r="V9">
        <f t="shared" si="1"/>
        <v>0.9616466254276399</v>
      </c>
    </row>
    <row r="10" spans="2:22" ht="14.25">
      <c r="B10" t="s">
        <v>14</v>
      </c>
      <c r="C10">
        <f>C9/SQRT(3)</f>
        <v>0.5607584466119591</v>
      </c>
      <c r="D10">
        <f aca="true" t="shared" si="2" ref="D10:V10">D9/SQRT(3)</f>
        <v>0.3236913158771766</v>
      </c>
      <c r="E10">
        <f t="shared" si="2"/>
        <v>0.34072574242240644</v>
      </c>
      <c r="F10">
        <f t="shared" si="2"/>
        <v>0.21113994897998536</v>
      </c>
      <c r="G10">
        <f t="shared" si="2"/>
        <v>4.765988605349687</v>
      </c>
      <c r="H10">
        <f t="shared" si="2"/>
        <v>4.871818098641813</v>
      </c>
      <c r="I10">
        <f t="shared" si="2"/>
        <v>4.624129766976066</v>
      </c>
      <c r="J10">
        <f t="shared" si="2"/>
        <v>4.256581232362547</v>
      </c>
      <c r="K10">
        <f t="shared" si="2"/>
        <v>0.19908032324058933</v>
      </c>
      <c r="L10">
        <f t="shared" si="2"/>
        <v>0.33983828183221404</v>
      </c>
      <c r="M10">
        <f t="shared" si="2"/>
        <v>0.5590113417397449</v>
      </c>
      <c r="N10">
        <f t="shared" si="2"/>
        <v>0.40866748728120256</v>
      </c>
      <c r="O10">
        <f t="shared" si="2"/>
        <v>0.3894308024822849</v>
      </c>
      <c r="P10">
        <f t="shared" si="2"/>
        <v>0.2702519120325488</v>
      </c>
      <c r="Q10">
        <f t="shared" si="2"/>
        <v>0.5478989272971203</v>
      </c>
      <c r="R10">
        <f t="shared" si="2"/>
        <v>0.6255947008577171</v>
      </c>
      <c r="S10">
        <f t="shared" si="2"/>
        <v>0.3663090484882377</v>
      </c>
      <c r="T10">
        <f t="shared" si="2"/>
        <v>0.47516035152029795</v>
      </c>
      <c r="U10">
        <f t="shared" si="2"/>
        <v>0.4747545050244388</v>
      </c>
      <c r="V10">
        <f t="shared" si="2"/>
        <v>0.5552069380559431</v>
      </c>
    </row>
  </sheetData>
  <sheetProtection/>
  <mergeCells count="5">
    <mergeCell ref="C3:F3"/>
    <mergeCell ref="G3:J3"/>
    <mergeCell ref="K3:N3"/>
    <mergeCell ref="O3:R3"/>
    <mergeCell ref="S3:V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3:I64"/>
  <sheetViews>
    <sheetView zoomScalePageLayoutView="0" workbookViewId="0" topLeftCell="A1">
      <selection activeCell="K16" sqref="K16"/>
    </sheetView>
  </sheetViews>
  <sheetFormatPr defaultColWidth="9.140625" defaultRowHeight="15"/>
  <cols>
    <col min="3" max="3" width="17.8515625" style="0" customWidth="1"/>
  </cols>
  <sheetData>
    <row r="3" spans="4:7" ht="14.25">
      <c r="D3" s="3"/>
      <c r="E3" s="3" t="s">
        <v>10</v>
      </c>
      <c r="F3" s="3" t="s">
        <v>11</v>
      </c>
      <c r="G3" s="3"/>
    </row>
    <row r="4" spans="4:9" ht="14.25">
      <c r="D4" s="4" t="s">
        <v>15</v>
      </c>
      <c r="E4" s="4" t="s">
        <v>16</v>
      </c>
      <c r="F4" t="s">
        <v>16</v>
      </c>
      <c r="G4" t="s">
        <v>17</v>
      </c>
      <c r="H4" t="s">
        <v>18</v>
      </c>
      <c r="I4" t="s">
        <v>14</v>
      </c>
    </row>
    <row r="5" spans="3:9" ht="14.25">
      <c r="C5" s="15" t="s">
        <v>19</v>
      </c>
      <c r="D5" s="15" t="s">
        <v>5</v>
      </c>
      <c r="E5" s="15">
        <v>385.3333333333333</v>
      </c>
      <c r="F5" s="15">
        <v>612.6666666666666</v>
      </c>
      <c r="G5" s="15">
        <f>AVERAGE(E5:F7)</f>
        <v>499</v>
      </c>
      <c r="H5" s="15">
        <f>STDEV(E5:F7)</f>
        <v>160.74894158974152</v>
      </c>
      <c r="I5" s="16">
        <f>H5/SQRT(2)</f>
        <v>113.66666666666646</v>
      </c>
    </row>
    <row r="6" spans="3:9" ht="14.25">
      <c r="C6" s="15"/>
      <c r="D6" s="15"/>
      <c r="E6" s="15"/>
      <c r="F6" s="15"/>
      <c r="G6" s="15"/>
      <c r="H6" s="15"/>
      <c r="I6" s="16"/>
    </row>
    <row r="7" spans="3:9" ht="14.25">
      <c r="C7" s="15"/>
      <c r="D7" s="15"/>
      <c r="E7" s="15"/>
      <c r="F7" s="15"/>
      <c r="G7" s="15"/>
      <c r="H7" s="15"/>
      <c r="I7" s="16"/>
    </row>
    <row r="8" spans="3:9" ht="14.25">
      <c r="C8" s="15"/>
      <c r="D8" s="15" t="s">
        <v>6</v>
      </c>
      <c r="E8" s="15">
        <v>456.6666666666667</v>
      </c>
      <c r="F8" s="15">
        <v>668</v>
      </c>
      <c r="G8" s="15">
        <f>AVERAGE(E8:F10)</f>
        <v>562.3333333333334</v>
      </c>
      <c r="H8" s="15">
        <f>STDEV(E8:F10)</f>
        <v>149.435233090757</v>
      </c>
      <c r="I8" s="16">
        <f>H8/SQRT(2)</f>
        <v>105.66666666666663</v>
      </c>
    </row>
    <row r="9" spans="3:9" ht="14.25">
      <c r="C9" s="15"/>
      <c r="D9" s="15"/>
      <c r="E9" s="15"/>
      <c r="F9" s="15"/>
      <c r="G9" s="15"/>
      <c r="H9" s="15"/>
      <c r="I9" s="16"/>
    </row>
    <row r="10" spans="3:9" ht="14.25">
      <c r="C10" s="15"/>
      <c r="D10" s="15"/>
      <c r="E10" s="15"/>
      <c r="F10" s="15"/>
      <c r="G10" s="15"/>
      <c r="H10" s="15"/>
      <c r="I10" s="16"/>
    </row>
    <row r="11" spans="3:9" ht="14.25">
      <c r="C11" s="15"/>
      <c r="D11" s="15" t="s">
        <v>7</v>
      </c>
      <c r="E11" s="15">
        <v>536</v>
      </c>
      <c r="F11" s="15">
        <v>734.3333333333334</v>
      </c>
      <c r="G11" s="15">
        <f>AVERAGE(E11:F13)</f>
        <v>635.1666666666667</v>
      </c>
      <c r="H11" s="15">
        <f>STDEV(E11:F13)</f>
        <v>140.24284493533133</v>
      </c>
      <c r="I11" s="16">
        <f>H11/SQRT(2)</f>
        <v>99.16666666666625</v>
      </c>
    </row>
    <row r="12" spans="3:9" ht="14.25">
      <c r="C12" s="15"/>
      <c r="D12" s="15"/>
      <c r="E12" s="15"/>
      <c r="F12" s="15"/>
      <c r="G12" s="15"/>
      <c r="H12" s="15"/>
      <c r="I12" s="16"/>
    </row>
    <row r="13" spans="3:9" ht="14.25">
      <c r="C13" s="15"/>
      <c r="D13" s="15"/>
      <c r="E13" s="15"/>
      <c r="F13" s="15"/>
      <c r="G13" s="15"/>
      <c r="H13" s="15"/>
      <c r="I13" s="16"/>
    </row>
    <row r="14" spans="3:9" ht="14.25">
      <c r="C14" s="15"/>
      <c r="D14" s="15" t="s">
        <v>8</v>
      </c>
      <c r="E14" s="15">
        <v>528</v>
      </c>
      <c r="F14" s="15">
        <v>770.6666666666666</v>
      </c>
      <c r="G14" s="15">
        <f>AVERAGE(E14:F16)</f>
        <v>649.3333333333333</v>
      </c>
      <c r="H14" s="15">
        <f>STDEV(E14:F16)</f>
        <v>171.59124556793572</v>
      </c>
      <c r="I14" s="16">
        <f>H14/SQRT(2)</f>
        <v>121.33333333333346</v>
      </c>
    </row>
    <row r="15" spans="3:9" ht="14.25">
      <c r="C15" s="15"/>
      <c r="D15" s="15"/>
      <c r="E15" s="15"/>
      <c r="F15" s="15"/>
      <c r="G15" s="15"/>
      <c r="H15" s="15"/>
      <c r="I15" s="16"/>
    </row>
    <row r="16" spans="3:9" ht="14.25">
      <c r="C16" s="15"/>
      <c r="D16" s="15"/>
      <c r="E16" s="15"/>
      <c r="F16" s="15"/>
      <c r="G16" s="15"/>
      <c r="H16" s="15"/>
      <c r="I16" s="16"/>
    </row>
    <row r="17" spans="3:9" ht="14.25">
      <c r="C17" s="15" t="s">
        <v>20</v>
      </c>
      <c r="D17" s="15" t="s">
        <v>5</v>
      </c>
      <c r="E17" s="15">
        <v>799472.333333333</v>
      </c>
      <c r="F17" s="15">
        <v>1143333.3333333333</v>
      </c>
      <c r="G17" s="15">
        <f>AVERAGE(E17:F19)</f>
        <v>971402.8333333331</v>
      </c>
      <c r="H17" s="15">
        <f>STDEV(E17:F19)</f>
        <v>243146.4448855874</v>
      </c>
      <c r="I17" s="16">
        <f>H17/SQRT(2)</f>
        <v>171930.49999999997</v>
      </c>
    </row>
    <row r="18" spans="3:9" ht="14.25">
      <c r="C18" s="15"/>
      <c r="D18" s="15"/>
      <c r="E18" s="15"/>
      <c r="F18" s="15"/>
      <c r="G18" s="15"/>
      <c r="H18" s="15"/>
      <c r="I18" s="16"/>
    </row>
    <row r="19" spans="3:9" ht="14.25">
      <c r="C19" s="15"/>
      <c r="D19" s="15"/>
      <c r="E19" s="15"/>
      <c r="F19" s="15"/>
      <c r="G19" s="15"/>
      <c r="H19" s="15"/>
      <c r="I19" s="16"/>
    </row>
    <row r="20" spans="3:9" ht="14.25">
      <c r="C20" s="15"/>
      <c r="D20" s="15" t="s">
        <v>6</v>
      </c>
      <c r="E20" s="15">
        <v>1270000</v>
      </c>
      <c r="F20" s="15">
        <v>1330000</v>
      </c>
      <c r="G20" s="15">
        <f>AVERAGE(E20:F22)</f>
        <v>1300000</v>
      </c>
      <c r="H20" s="15">
        <f>STDEV(E20:F22)</f>
        <v>42426.40687119285</v>
      </c>
      <c r="I20" s="16">
        <f>H20/SQRT(2)</f>
        <v>29999.999999999996</v>
      </c>
    </row>
    <row r="21" spans="3:9" ht="14.25">
      <c r="C21" s="15"/>
      <c r="D21" s="15"/>
      <c r="E21" s="15"/>
      <c r="F21" s="15"/>
      <c r="G21" s="15"/>
      <c r="H21" s="15"/>
      <c r="I21" s="16"/>
    </row>
    <row r="22" spans="3:9" ht="14.25">
      <c r="C22" s="15"/>
      <c r="D22" s="15"/>
      <c r="E22" s="15"/>
      <c r="F22" s="15"/>
      <c r="G22" s="15"/>
      <c r="H22" s="15"/>
      <c r="I22" s="16"/>
    </row>
    <row r="23" spans="3:9" ht="14.25">
      <c r="C23" s="15"/>
      <c r="D23" s="15" t="s">
        <v>7</v>
      </c>
      <c r="E23" s="15">
        <v>1523333.33333333</v>
      </c>
      <c r="F23" s="15">
        <v>1406666.6666666667</v>
      </c>
      <c r="G23" s="15">
        <f>AVERAGE(E23:F25)</f>
        <v>1464999.9999999984</v>
      </c>
      <c r="H23" s="15">
        <f>STDEV(E23:F25)</f>
        <v>82495.79113842813</v>
      </c>
      <c r="I23" s="16">
        <f>H23/SQRT(2)</f>
        <v>58333.333333331626</v>
      </c>
    </row>
    <row r="24" spans="3:9" ht="14.25">
      <c r="C24" s="15"/>
      <c r="D24" s="15"/>
      <c r="E24" s="15"/>
      <c r="F24" s="15"/>
      <c r="G24" s="15"/>
      <c r="H24" s="15"/>
      <c r="I24" s="16"/>
    </row>
    <row r="25" spans="3:9" ht="14.25">
      <c r="C25" s="15"/>
      <c r="D25" s="15"/>
      <c r="E25" s="15"/>
      <c r="F25" s="15"/>
      <c r="G25" s="15"/>
      <c r="H25" s="15"/>
      <c r="I25" s="16"/>
    </row>
    <row r="26" spans="3:9" ht="14.25">
      <c r="C26" s="15"/>
      <c r="D26" s="15" t="s">
        <v>8</v>
      </c>
      <c r="E26" s="15">
        <v>1283333.33333333</v>
      </c>
      <c r="F26" s="15">
        <v>1096666.6666666667</v>
      </c>
      <c r="G26" s="15">
        <f>AVERAGE(E26:F28)</f>
        <v>1189999.9999999984</v>
      </c>
      <c r="H26" s="15">
        <f>STDEV(E26:F28)</f>
        <v>131993.26582148645</v>
      </c>
      <c r="I26" s="16">
        <f>H26/SQRT(2)</f>
        <v>93333.33333333161</v>
      </c>
    </row>
    <row r="27" spans="3:9" ht="14.25">
      <c r="C27" s="15"/>
      <c r="D27" s="15"/>
      <c r="E27" s="15"/>
      <c r="F27" s="15"/>
      <c r="G27" s="15"/>
      <c r="H27" s="15"/>
      <c r="I27" s="16"/>
    </row>
    <row r="28" spans="3:9" ht="14.25">
      <c r="C28" s="15"/>
      <c r="D28" s="15"/>
      <c r="E28" s="15"/>
      <c r="F28" s="15"/>
      <c r="G28" s="15"/>
      <c r="H28" s="15"/>
      <c r="I28" s="16"/>
    </row>
    <row r="29" spans="3:9" ht="14.25">
      <c r="C29" s="15" t="s">
        <v>2</v>
      </c>
      <c r="D29" s="15" t="s">
        <v>5</v>
      </c>
      <c r="E29" s="15">
        <v>428.6666666666667</v>
      </c>
      <c r="F29" s="15">
        <v>612.3333333333334</v>
      </c>
      <c r="G29" s="15">
        <f>AVERAGE(E29:F31)</f>
        <v>520.5</v>
      </c>
      <c r="H29" s="15">
        <f>STDEV(E29:F31)</f>
        <v>129.87194547792933</v>
      </c>
      <c r="I29" s="16">
        <f>H29/SQRT(2)</f>
        <v>91.8333333333334</v>
      </c>
    </row>
    <row r="30" spans="3:9" ht="14.25">
      <c r="C30" s="15"/>
      <c r="D30" s="15"/>
      <c r="E30" s="15"/>
      <c r="F30" s="15"/>
      <c r="G30" s="15"/>
      <c r="H30" s="15"/>
      <c r="I30" s="16"/>
    </row>
    <row r="31" spans="3:9" ht="14.25">
      <c r="C31" s="15"/>
      <c r="D31" s="15"/>
      <c r="E31" s="15"/>
      <c r="F31" s="15"/>
      <c r="G31" s="15"/>
      <c r="H31" s="15"/>
      <c r="I31" s="16"/>
    </row>
    <row r="32" spans="3:9" ht="14.25">
      <c r="C32" s="15"/>
      <c r="D32" s="15" t="s">
        <v>6</v>
      </c>
      <c r="E32" s="15">
        <v>496.666666666667</v>
      </c>
      <c r="F32" s="15">
        <v>638</v>
      </c>
      <c r="G32" s="15">
        <f>AVERAGE(E32:F34)</f>
        <v>567.3333333333335</v>
      </c>
      <c r="H32" s="15">
        <f>STDEV(E32:F34)</f>
        <v>99.93775840769845</v>
      </c>
      <c r="I32" s="16">
        <f>H32/SQRT(2)</f>
        <v>70.66666666666647</v>
      </c>
    </row>
    <row r="33" spans="3:9" ht="14.25">
      <c r="C33" s="15"/>
      <c r="D33" s="15"/>
      <c r="E33" s="15"/>
      <c r="F33" s="15"/>
      <c r="G33" s="15"/>
      <c r="H33" s="15"/>
      <c r="I33" s="16"/>
    </row>
    <row r="34" spans="3:9" ht="14.25">
      <c r="C34" s="15"/>
      <c r="D34" s="15"/>
      <c r="E34" s="15"/>
      <c r="F34" s="15"/>
      <c r="G34" s="15"/>
      <c r="H34" s="15"/>
      <c r="I34" s="16"/>
    </row>
    <row r="35" spans="3:9" ht="14.25">
      <c r="C35" s="15"/>
      <c r="D35" s="15" t="s">
        <v>7</v>
      </c>
      <c r="E35" s="15">
        <v>531.333333333333</v>
      </c>
      <c r="F35" s="15">
        <v>674</v>
      </c>
      <c r="G35" s="15">
        <f>AVERAGE(E35:F37)</f>
        <v>602.6666666666665</v>
      </c>
      <c r="H35" s="15">
        <f>STDEV(E35:F37)</f>
        <v>100.88056744928072</v>
      </c>
      <c r="I35" s="16">
        <f>H35/SQRT(2)</f>
        <v>71.33333333333329</v>
      </c>
    </row>
    <row r="36" spans="3:9" ht="14.25">
      <c r="C36" s="15"/>
      <c r="D36" s="15"/>
      <c r="E36" s="15"/>
      <c r="F36" s="15"/>
      <c r="G36" s="15"/>
      <c r="H36" s="15"/>
      <c r="I36" s="16"/>
    </row>
    <row r="37" spans="3:9" ht="14.25">
      <c r="C37" s="15"/>
      <c r="D37" s="15"/>
      <c r="E37" s="15"/>
      <c r="F37" s="15"/>
      <c r="G37" s="15"/>
      <c r="H37" s="15"/>
      <c r="I37" s="16"/>
    </row>
    <row r="38" spans="3:9" ht="14.25">
      <c r="C38" s="15"/>
      <c r="D38" s="15" t="s">
        <v>8</v>
      </c>
      <c r="E38" s="15">
        <v>545.3333333333334</v>
      </c>
      <c r="F38" s="15">
        <v>719</v>
      </c>
      <c r="G38" s="15">
        <f>AVERAGE(E38:F40)</f>
        <v>632.1666666666667</v>
      </c>
      <c r="H38" s="15">
        <f>STDEV(E38:F40)</f>
        <v>122.80087766606307</v>
      </c>
      <c r="I38" s="16">
        <f>H38/SQRT(2)</f>
        <v>86.83333333333285</v>
      </c>
    </row>
    <row r="39" spans="3:9" ht="14.25">
      <c r="C39" s="15"/>
      <c r="D39" s="15"/>
      <c r="E39" s="15"/>
      <c r="F39" s="15"/>
      <c r="G39" s="15"/>
      <c r="H39" s="15"/>
      <c r="I39" s="16"/>
    </row>
    <row r="40" spans="3:9" ht="14.25">
      <c r="C40" s="15"/>
      <c r="D40" s="15"/>
      <c r="E40" s="15"/>
      <c r="F40" s="15"/>
      <c r="G40" s="15"/>
      <c r="H40" s="15"/>
      <c r="I40" s="16"/>
    </row>
    <row r="41" spans="3:9" ht="14.25">
      <c r="C41" s="15" t="s">
        <v>3</v>
      </c>
      <c r="D41" s="15" t="s">
        <v>5</v>
      </c>
      <c r="E41" s="15">
        <v>1148.3333333333333</v>
      </c>
      <c r="F41" s="15">
        <v>1765.6666666666667</v>
      </c>
      <c r="G41" s="15">
        <f>AVERAGE(E41:F43)</f>
        <v>1457</v>
      </c>
      <c r="H41" s="15">
        <f>STDEV(E41:F43)</f>
        <v>436.5205862524951</v>
      </c>
      <c r="I41" s="16">
        <f>H41/SQRT(2)</f>
        <v>308.66666666666646</v>
      </c>
    </row>
    <row r="42" spans="3:9" ht="14.25">
      <c r="C42" s="15"/>
      <c r="D42" s="15"/>
      <c r="E42" s="15"/>
      <c r="F42" s="15"/>
      <c r="G42" s="15"/>
      <c r="H42" s="15"/>
      <c r="I42" s="16"/>
    </row>
    <row r="43" spans="3:9" ht="14.25">
      <c r="C43" s="15"/>
      <c r="D43" s="15"/>
      <c r="E43" s="15"/>
      <c r="F43" s="15"/>
      <c r="G43" s="15"/>
      <c r="H43" s="15"/>
      <c r="I43" s="16"/>
    </row>
    <row r="44" spans="3:9" ht="14.25">
      <c r="C44" s="15"/>
      <c r="D44" s="15" t="s">
        <v>6</v>
      </c>
      <c r="E44" s="15">
        <v>1262</v>
      </c>
      <c r="F44" s="15">
        <v>1754</v>
      </c>
      <c r="G44" s="15">
        <f>AVERAGE(E44:F46)</f>
        <v>1508</v>
      </c>
      <c r="H44" s="15">
        <f>STDEV(E44:F46)</f>
        <v>347.8965363437814</v>
      </c>
      <c r="I44" s="16">
        <f>H44/SQRT(2)</f>
        <v>246</v>
      </c>
    </row>
    <row r="45" spans="3:9" ht="14.25">
      <c r="C45" s="15"/>
      <c r="D45" s="15"/>
      <c r="E45" s="15"/>
      <c r="F45" s="15"/>
      <c r="G45" s="15"/>
      <c r="H45" s="15"/>
      <c r="I45" s="16"/>
    </row>
    <row r="46" spans="3:9" ht="14.25">
      <c r="C46" s="15"/>
      <c r="D46" s="15"/>
      <c r="E46" s="15"/>
      <c r="F46" s="15"/>
      <c r="G46" s="15"/>
      <c r="H46" s="15"/>
      <c r="I46" s="16"/>
    </row>
    <row r="47" spans="3:9" ht="14.25">
      <c r="C47" s="15"/>
      <c r="D47" s="15" t="s">
        <v>7</v>
      </c>
      <c r="E47" s="15">
        <v>1339.3333333333333</v>
      </c>
      <c r="F47" s="15">
        <v>1517</v>
      </c>
      <c r="G47" s="15">
        <f>AVERAGE(E47:F49)</f>
        <v>1428.1666666666665</v>
      </c>
      <c r="H47" s="15">
        <f>STDEV(E47:F49)</f>
        <v>125.62930479081</v>
      </c>
      <c r="I47" s="16">
        <f>H47/SQRT(2)</f>
        <v>88.83333333333337</v>
      </c>
    </row>
    <row r="48" spans="3:9" ht="14.25">
      <c r="C48" s="15"/>
      <c r="D48" s="15"/>
      <c r="E48" s="15"/>
      <c r="F48" s="15"/>
      <c r="G48" s="15"/>
      <c r="H48" s="15"/>
      <c r="I48" s="16"/>
    </row>
    <row r="49" spans="3:9" ht="14.25">
      <c r="C49" s="15"/>
      <c r="D49" s="15"/>
      <c r="E49" s="15"/>
      <c r="F49" s="15"/>
      <c r="G49" s="15"/>
      <c r="H49" s="15"/>
      <c r="I49" s="16"/>
    </row>
    <row r="50" spans="3:9" ht="14.25">
      <c r="C50" s="15"/>
      <c r="D50" s="15" t="s">
        <v>8</v>
      </c>
      <c r="E50" s="15">
        <v>1388.6666666666667</v>
      </c>
      <c r="F50" s="15">
        <v>1357.6666666666667</v>
      </c>
      <c r="G50" s="15">
        <f>AVERAGE(E50:F52)</f>
        <v>1373.1666666666667</v>
      </c>
      <c r="H50" s="15">
        <f>STDEV(E50:F52)</f>
        <v>21.920310216782973</v>
      </c>
      <c r="I50" s="16">
        <f>H50/SQRT(2)</f>
        <v>15.499999999999998</v>
      </c>
    </row>
    <row r="51" spans="3:9" ht="14.25">
      <c r="C51" s="15"/>
      <c r="D51" s="15"/>
      <c r="E51" s="15"/>
      <c r="F51" s="15"/>
      <c r="G51" s="15"/>
      <c r="H51" s="15"/>
      <c r="I51" s="16"/>
    </row>
    <row r="52" spans="3:9" ht="14.25">
      <c r="C52" s="15"/>
      <c r="D52" s="15"/>
      <c r="E52" s="15"/>
      <c r="F52" s="15"/>
      <c r="G52" s="15"/>
      <c r="H52" s="15"/>
      <c r="I52" s="16"/>
    </row>
    <row r="53" spans="3:9" ht="14.25">
      <c r="C53" s="15" t="s">
        <v>4</v>
      </c>
      <c r="D53" s="15" t="s">
        <v>5</v>
      </c>
      <c r="E53" s="15">
        <v>2107.6666666666665</v>
      </c>
      <c r="F53" s="15">
        <v>3388</v>
      </c>
      <c r="G53" s="15">
        <f>AVERAGE(E53:F55)</f>
        <v>2747.833333333333</v>
      </c>
      <c r="H53" s="15">
        <f>STDEV(E53:F55)</f>
        <v>905.3323821791772</v>
      </c>
      <c r="I53" s="16">
        <f>H53/SQRT(2)</f>
        <v>640.1666666666672</v>
      </c>
    </row>
    <row r="54" spans="3:9" ht="14.25">
      <c r="C54" s="15"/>
      <c r="D54" s="15"/>
      <c r="E54" s="15"/>
      <c r="F54" s="15"/>
      <c r="G54" s="15"/>
      <c r="H54" s="15"/>
      <c r="I54" s="16"/>
    </row>
    <row r="55" spans="3:9" ht="14.25">
      <c r="C55" s="15"/>
      <c r="D55" s="15"/>
      <c r="E55" s="15"/>
      <c r="F55" s="15"/>
      <c r="G55" s="15"/>
      <c r="H55" s="15"/>
      <c r="I55" s="16"/>
    </row>
    <row r="56" spans="3:9" ht="14.25">
      <c r="C56" s="15"/>
      <c r="D56" s="15" t="s">
        <v>6</v>
      </c>
      <c r="E56" s="15">
        <v>2289.6666666666665</v>
      </c>
      <c r="F56" s="15">
        <v>3338.6666666666665</v>
      </c>
      <c r="G56" s="15">
        <f>AVERAGE(E56:F58)</f>
        <v>2814.1666666666665</v>
      </c>
      <c r="H56" s="15">
        <f>STDEV(E56:F58)</f>
        <v>741.7550134646883</v>
      </c>
      <c r="I56" s="16">
        <f>H56/SQRT(2)</f>
        <v>524.4999999999999</v>
      </c>
    </row>
    <row r="57" spans="3:9" ht="14.25">
      <c r="C57" s="15"/>
      <c r="D57" s="15"/>
      <c r="E57" s="15"/>
      <c r="F57" s="15"/>
      <c r="G57" s="15"/>
      <c r="H57" s="15"/>
      <c r="I57" s="16"/>
    </row>
    <row r="58" spans="3:9" ht="14.25">
      <c r="C58" s="15"/>
      <c r="D58" s="15"/>
      <c r="E58" s="15"/>
      <c r="F58" s="15"/>
      <c r="G58" s="15"/>
      <c r="H58" s="15"/>
      <c r="I58" s="16"/>
    </row>
    <row r="59" spans="3:9" ht="14.25">
      <c r="C59" s="15"/>
      <c r="D59" s="15" t="s">
        <v>7</v>
      </c>
      <c r="E59" s="15">
        <v>2426.3333333333335</v>
      </c>
      <c r="F59" s="15">
        <v>3153.6666666666665</v>
      </c>
      <c r="G59" s="15">
        <f>AVERAGE(E59:F61)</f>
        <v>2790</v>
      </c>
      <c r="H59" s="15">
        <f>STDEV(E59:F61)</f>
        <v>514.3023321830148</v>
      </c>
      <c r="I59" s="16">
        <f>H59/SQRT(2)</f>
        <v>363.66666666666606</v>
      </c>
    </row>
    <row r="60" spans="3:9" ht="14.25">
      <c r="C60" s="15"/>
      <c r="D60" s="15"/>
      <c r="E60" s="15"/>
      <c r="F60" s="15"/>
      <c r="G60" s="15"/>
      <c r="H60" s="15"/>
      <c r="I60" s="16"/>
    </row>
    <row r="61" spans="3:9" ht="14.25">
      <c r="C61" s="15"/>
      <c r="D61" s="15"/>
      <c r="E61" s="15"/>
      <c r="F61" s="15"/>
      <c r="G61" s="15"/>
      <c r="H61" s="15"/>
      <c r="I61" s="16"/>
    </row>
    <row r="62" spans="3:9" ht="14.25">
      <c r="C62" s="15"/>
      <c r="D62" s="15" t="s">
        <v>8</v>
      </c>
      <c r="E62" s="15">
        <v>2394.6666666666665</v>
      </c>
      <c r="F62" s="15">
        <v>3379.3333333333335</v>
      </c>
      <c r="G62" s="15">
        <f>AVERAGE(E62:F64)</f>
        <v>2887</v>
      </c>
      <c r="H62" s="15">
        <f>STDEV(E62:F64)</f>
        <v>696.264477208355</v>
      </c>
      <c r="I62" s="16">
        <f>H62/SQRT(2)</f>
        <v>492.3333333333341</v>
      </c>
    </row>
    <row r="63" spans="3:9" ht="14.25">
      <c r="C63" s="15"/>
      <c r="D63" s="15"/>
      <c r="E63" s="15"/>
      <c r="F63" s="15"/>
      <c r="G63" s="15"/>
      <c r="H63" s="15"/>
      <c r="I63" s="16"/>
    </row>
    <row r="64" spans="3:9" ht="14.25">
      <c r="C64" s="15"/>
      <c r="D64" s="15"/>
      <c r="E64" s="15"/>
      <c r="F64" s="15"/>
      <c r="G64" s="15"/>
      <c r="H64" s="15"/>
      <c r="I64" s="16"/>
    </row>
  </sheetData>
  <sheetProtection/>
  <mergeCells count="125">
    <mergeCell ref="C5:C16"/>
    <mergeCell ref="D5:D7"/>
    <mergeCell ref="E5:E7"/>
    <mergeCell ref="F5:F7"/>
    <mergeCell ref="G5:G7"/>
    <mergeCell ref="H5:H7"/>
    <mergeCell ref="D11:D13"/>
    <mergeCell ref="E11:E13"/>
    <mergeCell ref="F11:F13"/>
    <mergeCell ref="G11:G13"/>
    <mergeCell ref="H11:H13"/>
    <mergeCell ref="I11:I13"/>
    <mergeCell ref="D14:D16"/>
    <mergeCell ref="E14:E16"/>
    <mergeCell ref="F14:F16"/>
    <mergeCell ref="G14:G16"/>
    <mergeCell ref="H14:H16"/>
    <mergeCell ref="I14:I16"/>
    <mergeCell ref="I5:I7"/>
    <mergeCell ref="D8:D10"/>
    <mergeCell ref="E8:E10"/>
    <mergeCell ref="F8:F10"/>
    <mergeCell ref="G8:G10"/>
    <mergeCell ref="H8:H10"/>
    <mergeCell ref="I8:I10"/>
    <mergeCell ref="C17:C28"/>
    <mergeCell ref="D17:D19"/>
    <mergeCell ref="E17:E19"/>
    <mergeCell ref="F17:F19"/>
    <mergeCell ref="G17:G19"/>
    <mergeCell ref="H17:H19"/>
    <mergeCell ref="D23:D25"/>
    <mergeCell ref="E23:E25"/>
    <mergeCell ref="F23:F25"/>
    <mergeCell ref="G23:G25"/>
    <mergeCell ref="H23:H25"/>
    <mergeCell ref="I23:I25"/>
    <mergeCell ref="D26:D28"/>
    <mergeCell ref="E26:E28"/>
    <mergeCell ref="F26:F28"/>
    <mergeCell ref="G26:G28"/>
    <mergeCell ref="H26:H28"/>
    <mergeCell ref="I26:I28"/>
    <mergeCell ref="I17:I19"/>
    <mergeCell ref="D20:D22"/>
    <mergeCell ref="E20:E22"/>
    <mergeCell ref="F20:F22"/>
    <mergeCell ref="G20:G22"/>
    <mergeCell ref="H20:H22"/>
    <mergeCell ref="I20:I22"/>
    <mergeCell ref="C29:C40"/>
    <mergeCell ref="D29:D31"/>
    <mergeCell ref="E29:E31"/>
    <mergeCell ref="F29:F31"/>
    <mergeCell ref="G29:G31"/>
    <mergeCell ref="H29:H31"/>
    <mergeCell ref="D35:D37"/>
    <mergeCell ref="E35:E37"/>
    <mergeCell ref="F35:F37"/>
    <mergeCell ref="G35:G37"/>
    <mergeCell ref="H35:H37"/>
    <mergeCell ref="I35:I37"/>
    <mergeCell ref="D38:D40"/>
    <mergeCell ref="E38:E40"/>
    <mergeCell ref="F38:F40"/>
    <mergeCell ref="G38:G40"/>
    <mergeCell ref="H38:H40"/>
    <mergeCell ref="I38:I40"/>
    <mergeCell ref="I29:I31"/>
    <mergeCell ref="D32:D34"/>
    <mergeCell ref="E32:E34"/>
    <mergeCell ref="F32:F34"/>
    <mergeCell ref="G32:G34"/>
    <mergeCell ref="H32:H34"/>
    <mergeCell ref="I32:I34"/>
    <mergeCell ref="C41:C52"/>
    <mergeCell ref="D41:D43"/>
    <mergeCell ref="E41:E43"/>
    <mergeCell ref="F41:F43"/>
    <mergeCell ref="G41:G43"/>
    <mergeCell ref="H41:H43"/>
    <mergeCell ref="D47:D49"/>
    <mergeCell ref="E47:E49"/>
    <mergeCell ref="F47:F49"/>
    <mergeCell ref="G47:G49"/>
    <mergeCell ref="H47:H49"/>
    <mergeCell ref="I47:I49"/>
    <mergeCell ref="D50:D52"/>
    <mergeCell ref="E50:E52"/>
    <mergeCell ref="F50:F52"/>
    <mergeCell ref="G50:G52"/>
    <mergeCell ref="H50:H52"/>
    <mergeCell ref="I50:I52"/>
    <mergeCell ref="I41:I43"/>
    <mergeCell ref="D44:D46"/>
    <mergeCell ref="E44:E46"/>
    <mergeCell ref="F44:F46"/>
    <mergeCell ref="G44:G46"/>
    <mergeCell ref="H44:H46"/>
    <mergeCell ref="I44:I46"/>
    <mergeCell ref="C53:C64"/>
    <mergeCell ref="D53:D55"/>
    <mergeCell ref="E53:E55"/>
    <mergeCell ref="F53:F55"/>
    <mergeCell ref="G53:G55"/>
    <mergeCell ref="H53:H55"/>
    <mergeCell ref="D59:D61"/>
    <mergeCell ref="E59:E61"/>
    <mergeCell ref="F59:F61"/>
    <mergeCell ref="G59:G61"/>
    <mergeCell ref="H59:H61"/>
    <mergeCell ref="I59:I61"/>
    <mergeCell ref="D62:D64"/>
    <mergeCell ref="E62:E64"/>
    <mergeCell ref="F62:F64"/>
    <mergeCell ref="G62:G64"/>
    <mergeCell ref="H62:H64"/>
    <mergeCell ref="I62:I64"/>
    <mergeCell ref="I53:I55"/>
    <mergeCell ref="D56:D58"/>
    <mergeCell ref="E56:E58"/>
    <mergeCell ref="F56:F58"/>
    <mergeCell ref="G56:G58"/>
    <mergeCell ref="H56:H58"/>
    <mergeCell ref="I56:I5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I64"/>
  <sheetViews>
    <sheetView zoomScalePageLayoutView="0" workbookViewId="0" topLeftCell="A1">
      <selection activeCell="M30" sqref="M30"/>
    </sheetView>
  </sheetViews>
  <sheetFormatPr defaultColWidth="9.140625" defaultRowHeight="15"/>
  <cols>
    <col min="2" max="2" width="18.57421875" style="0" customWidth="1"/>
  </cols>
  <sheetData>
    <row r="4" spans="3:9" ht="14.25">
      <c r="C4" s="4" t="s">
        <v>15</v>
      </c>
      <c r="D4" t="s">
        <v>9</v>
      </c>
      <c r="E4" t="s">
        <v>10</v>
      </c>
      <c r="F4" t="s">
        <v>11</v>
      </c>
      <c r="G4" t="s">
        <v>17</v>
      </c>
      <c r="H4" t="s">
        <v>18</v>
      </c>
      <c r="I4" t="s">
        <v>14</v>
      </c>
    </row>
    <row r="5" spans="2:9" ht="14.25">
      <c r="B5" s="15" t="s">
        <v>19</v>
      </c>
      <c r="C5" s="15" t="s">
        <v>5</v>
      </c>
      <c r="D5" s="15">
        <v>1030</v>
      </c>
      <c r="E5" s="15">
        <v>719.6666666666666</v>
      </c>
      <c r="F5" s="15">
        <v>680</v>
      </c>
      <c r="G5" s="15">
        <f>AVERAGE(D5:F7)</f>
        <v>809.8888888888888</v>
      </c>
      <c r="H5" s="15">
        <f>STDEV(D5:F7)</f>
        <v>191.65082060100133</v>
      </c>
      <c r="I5" s="16">
        <f>H5/SQRT(3)</f>
        <v>110.64965286440079</v>
      </c>
    </row>
    <row r="6" spans="2:9" ht="14.25">
      <c r="B6" s="15"/>
      <c r="C6" s="15"/>
      <c r="D6" s="15"/>
      <c r="E6" s="15"/>
      <c r="F6" s="15"/>
      <c r="G6" s="15"/>
      <c r="H6" s="15"/>
      <c r="I6" s="16"/>
    </row>
    <row r="7" spans="2:9" ht="14.25">
      <c r="B7" s="15"/>
      <c r="C7" s="15"/>
      <c r="D7" s="15"/>
      <c r="E7" s="15"/>
      <c r="F7" s="15"/>
      <c r="G7" s="15"/>
      <c r="H7" s="15"/>
      <c r="I7" s="16"/>
    </row>
    <row r="8" spans="2:9" ht="14.25">
      <c r="B8" s="15"/>
      <c r="C8" s="15" t="s">
        <v>6</v>
      </c>
      <c r="D8" s="15">
        <v>1084</v>
      </c>
      <c r="E8" s="15">
        <v>669.3333333333334</v>
      </c>
      <c r="F8" s="15">
        <v>1178.3333333333333</v>
      </c>
      <c r="G8" s="15">
        <f>AVERAGE(D8:F10)</f>
        <v>977.2222222222223</v>
      </c>
      <c r="H8" s="15">
        <f>STDEV(D8:F10)</f>
        <v>270.7791911694289</v>
      </c>
      <c r="I8" s="16">
        <f>H8/SQRT(3)</f>
        <v>156.3344389126189</v>
      </c>
    </row>
    <row r="9" spans="2:9" ht="14.25">
      <c r="B9" s="15"/>
      <c r="C9" s="15"/>
      <c r="D9" s="15"/>
      <c r="E9" s="15"/>
      <c r="F9" s="15"/>
      <c r="G9" s="15"/>
      <c r="H9" s="15"/>
      <c r="I9" s="16"/>
    </row>
    <row r="10" spans="2:9" ht="14.25">
      <c r="B10" s="15"/>
      <c r="C10" s="15"/>
      <c r="D10" s="15"/>
      <c r="E10" s="15"/>
      <c r="F10" s="15"/>
      <c r="G10" s="15"/>
      <c r="H10" s="15"/>
      <c r="I10" s="16"/>
    </row>
    <row r="11" spans="2:9" ht="14.25">
      <c r="B11" s="15"/>
      <c r="C11" s="15" t="s">
        <v>7</v>
      </c>
      <c r="D11" s="15">
        <v>1035.3333333333333</v>
      </c>
      <c r="E11" s="15">
        <v>613.3333333333334</v>
      </c>
      <c r="F11" s="15">
        <v>996.6666666666666</v>
      </c>
      <c r="G11" s="15">
        <f>AVERAGE(D11:F13)</f>
        <v>881.7777777777777</v>
      </c>
      <c r="H11" s="15">
        <f>STDEV(D11:F13)</f>
        <v>233.28221662311208</v>
      </c>
      <c r="I11" s="16">
        <f>H11/SQRT(3)</f>
        <v>134.68555056450634</v>
      </c>
    </row>
    <row r="12" spans="2:9" ht="14.25">
      <c r="B12" s="15"/>
      <c r="C12" s="15"/>
      <c r="D12" s="15"/>
      <c r="E12" s="15"/>
      <c r="F12" s="15"/>
      <c r="G12" s="15"/>
      <c r="H12" s="15"/>
      <c r="I12" s="16"/>
    </row>
    <row r="13" spans="2:9" ht="14.25">
      <c r="B13" s="15"/>
      <c r="C13" s="15"/>
      <c r="D13" s="15"/>
      <c r="E13" s="15"/>
      <c r="F13" s="15"/>
      <c r="G13" s="15"/>
      <c r="H13" s="15"/>
      <c r="I13" s="16"/>
    </row>
    <row r="14" spans="2:9" ht="14.25">
      <c r="B14" s="15"/>
      <c r="C14" s="15" t="s">
        <v>8</v>
      </c>
      <c r="D14" s="15">
        <v>1150.3333333333333</v>
      </c>
      <c r="E14" s="15">
        <v>562.3333333333334</v>
      </c>
      <c r="F14" s="15">
        <v>1060.3333333333333</v>
      </c>
      <c r="G14" s="15">
        <f>AVERAGE(D14:F16)</f>
        <v>924.3333333333334</v>
      </c>
      <c r="H14" s="15">
        <f>STDEV(D14:F16)</f>
        <v>316.71438236998296</v>
      </c>
      <c r="I14" s="16">
        <f>H14/SQRT(3)</f>
        <v>182.85513391753574</v>
      </c>
    </row>
    <row r="15" spans="2:9" ht="14.25">
      <c r="B15" s="15"/>
      <c r="C15" s="15"/>
      <c r="D15" s="15"/>
      <c r="E15" s="15"/>
      <c r="F15" s="15"/>
      <c r="G15" s="15"/>
      <c r="H15" s="15"/>
      <c r="I15" s="16"/>
    </row>
    <row r="16" spans="2:9" ht="14.25">
      <c r="B16" s="15"/>
      <c r="C16" s="15"/>
      <c r="D16" s="15"/>
      <c r="E16" s="15"/>
      <c r="F16" s="15"/>
      <c r="G16" s="15"/>
      <c r="H16" s="15"/>
      <c r="I16" s="16"/>
    </row>
    <row r="17" spans="2:9" ht="14.25">
      <c r="B17" s="15" t="s">
        <v>20</v>
      </c>
      <c r="C17" s="15" t="s">
        <v>5</v>
      </c>
      <c r="D17" s="15">
        <v>94238</v>
      </c>
      <c r="E17" s="15">
        <v>19878.333333333332</v>
      </c>
      <c r="F17" s="15">
        <v>66000.33333333333</v>
      </c>
      <c r="G17" s="15">
        <f>AVERAGE(D17:F19)</f>
        <v>60038.88888888888</v>
      </c>
      <c r="H17" s="15">
        <f>STDEV(D17:F19)</f>
        <v>37536.57045592462</v>
      </c>
      <c r="I17" s="16">
        <f>H17/SQRT(3)</f>
        <v>21671.749057183435</v>
      </c>
    </row>
    <row r="18" spans="2:9" ht="14.25">
      <c r="B18" s="15"/>
      <c r="C18" s="15"/>
      <c r="D18" s="15"/>
      <c r="E18" s="15"/>
      <c r="F18" s="15"/>
      <c r="G18" s="15"/>
      <c r="H18" s="15"/>
      <c r="I18" s="16"/>
    </row>
    <row r="19" spans="2:9" ht="14.25">
      <c r="B19" s="15"/>
      <c r="C19" s="15"/>
      <c r="D19" s="15"/>
      <c r="E19" s="15"/>
      <c r="F19" s="15"/>
      <c r="G19" s="15"/>
      <c r="H19" s="15"/>
      <c r="I19" s="16"/>
    </row>
    <row r="20" spans="2:9" ht="14.25">
      <c r="B20" s="15"/>
      <c r="C20" s="15" t="s">
        <v>6</v>
      </c>
      <c r="D20" s="15">
        <v>89213</v>
      </c>
      <c r="E20" s="15">
        <v>43883</v>
      </c>
      <c r="F20" s="15">
        <v>70764.33333333333</v>
      </c>
      <c r="G20" s="15">
        <f>AVERAGE(D20:F22)</f>
        <v>67953.44444444444</v>
      </c>
      <c r="H20" s="15">
        <f>STDEV(D20:F22)</f>
        <v>22795.351439696213</v>
      </c>
      <c r="I20" s="16">
        <f>H20/SQRT(3)</f>
        <v>13160.902289980733</v>
      </c>
    </row>
    <row r="21" spans="2:9" ht="14.25">
      <c r="B21" s="15"/>
      <c r="C21" s="15"/>
      <c r="D21" s="15"/>
      <c r="E21" s="15"/>
      <c r="F21" s="15"/>
      <c r="G21" s="15"/>
      <c r="H21" s="15"/>
      <c r="I21" s="16"/>
    </row>
    <row r="22" spans="2:9" ht="14.25">
      <c r="B22" s="15"/>
      <c r="C22" s="15"/>
      <c r="D22" s="15"/>
      <c r="E22" s="15"/>
      <c r="F22" s="15"/>
      <c r="G22" s="15"/>
      <c r="H22" s="15"/>
      <c r="I22" s="16"/>
    </row>
    <row r="23" spans="2:9" ht="14.25">
      <c r="B23" s="15"/>
      <c r="C23" s="15" t="s">
        <v>7</v>
      </c>
      <c r="D23" s="15">
        <v>109116.66666666667</v>
      </c>
      <c r="E23" s="15">
        <v>52155.666666666664</v>
      </c>
      <c r="F23" s="15">
        <v>85538</v>
      </c>
      <c r="G23" s="15">
        <f>AVERAGE(D23:F25)</f>
        <v>82270.11111111111</v>
      </c>
      <c r="H23" s="15">
        <f>STDEV(D23:F25)</f>
        <v>28620.765251694305</v>
      </c>
      <c r="I23" s="16">
        <f>H23/SQRT(3)</f>
        <v>16524.206522478795</v>
      </c>
    </row>
    <row r="24" spans="2:9" ht="14.25">
      <c r="B24" s="15"/>
      <c r="C24" s="15"/>
      <c r="D24" s="15"/>
      <c r="E24" s="15"/>
      <c r="F24" s="15"/>
      <c r="G24" s="15"/>
      <c r="H24" s="15"/>
      <c r="I24" s="16"/>
    </row>
    <row r="25" spans="2:9" ht="14.25">
      <c r="B25" s="15"/>
      <c r="C25" s="15"/>
      <c r="D25" s="15"/>
      <c r="E25" s="15"/>
      <c r="F25" s="15"/>
      <c r="G25" s="15"/>
      <c r="H25" s="15"/>
      <c r="I25" s="16"/>
    </row>
    <row r="26" spans="2:9" ht="14.25">
      <c r="B26" s="15"/>
      <c r="C26" s="15" t="s">
        <v>8</v>
      </c>
      <c r="D26" s="15">
        <v>124024.66666666667</v>
      </c>
      <c r="E26" s="15">
        <v>53767.666666666664</v>
      </c>
      <c r="F26" s="15">
        <v>82451.33333333333</v>
      </c>
      <c r="G26" s="15">
        <f>AVERAGE(D26:F28)</f>
        <v>86747.88888888889</v>
      </c>
      <c r="H26" s="15">
        <f>STDEV(D26:F28)</f>
        <v>35325.01669470914</v>
      </c>
      <c r="I26" s="16">
        <f>H26/SQRT(3)</f>
        <v>20394.90789781835</v>
      </c>
    </row>
    <row r="27" spans="2:9" ht="14.25">
      <c r="B27" s="15"/>
      <c r="C27" s="15"/>
      <c r="D27" s="15"/>
      <c r="E27" s="15"/>
      <c r="F27" s="15"/>
      <c r="G27" s="15"/>
      <c r="H27" s="15"/>
      <c r="I27" s="16"/>
    </row>
    <row r="28" spans="2:9" ht="14.25">
      <c r="B28" s="15"/>
      <c r="C28" s="15"/>
      <c r="D28" s="15"/>
      <c r="E28" s="15"/>
      <c r="F28" s="15"/>
      <c r="G28" s="15"/>
      <c r="H28" s="15"/>
      <c r="I28" s="16"/>
    </row>
    <row r="29" spans="2:9" ht="14.25">
      <c r="B29" s="15" t="s">
        <v>2</v>
      </c>
      <c r="C29" s="15" t="s">
        <v>5</v>
      </c>
      <c r="D29" s="15">
        <v>1030.3333333333333</v>
      </c>
      <c r="E29" s="15">
        <v>640</v>
      </c>
      <c r="F29" s="15">
        <v>915</v>
      </c>
      <c r="G29" s="15">
        <f>AVERAGE(D29:F31)</f>
        <v>861.7777777777777</v>
      </c>
      <c r="H29" s="15">
        <f>STDEV(D29:F31)</f>
        <v>200.53548683831892</v>
      </c>
      <c r="I29" s="16">
        <f>H29/SQRT(3)</f>
        <v>115.77921730817609</v>
      </c>
    </row>
    <row r="30" spans="2:9" ht="14.25">
      <c r="B30" s="15"/>
      <c r="C30" s="15"/>
      <c r="D30" s="15"/>
      <c r="E30" s="15"/>
      <c r="F30" s="15"/>
      <c r="G30" s="15"/>
      <c r="H30" s="15"/>
      <c r="I30" s="16"/>
    </row>
    <row r="31" spans="2:9" ht="14.25">
      <c r="B31" s="15"/>
      <c r="C31" s="15"/>
      <c r="D31" s="15"/>
      <c r="E31" s="15"/>
      <c r="F31" s="15"/>
      <c r="G31" s="15"/>
      <c r="H31" s="15"/>
      <c r="I31" s="16"/>
    </row>
    <row r="32" spans="2:9" ht="14.25">
      <c r="B32" s="15"/>
      <c r="C32" s="15" t="s">
        <v>6</v>
      </c>
      <c r="D32" s="15">
        <v>1268</v>
      </c>
      <c r="E32" s="15">
        <v>775.6666666666666</v>
      </c>
      <c r="F32" s="15">
        <v>952.6666666666666</v>
      </c>
      <c r="G32" s="15">
        <f>AVERAGE(D32:F34)</f>
        <v>998.7777777777777</v>
      </c>
      <c r="H32" s="15">
        <f>STDEV(D32:F34)</f>
        <v>249.38465009640086</v>
      </c>
      <c r="I32" s="16">
        <f>H32/SQRT(3)</f>
        <v>143.98229486491766</v>
      </c>
    </row>
    <row r="33" spans="2:9" ht="14.25">
      <c r="B33" s="15"/>
      <c r="C33" s="15"/>
      <c r="D33" s="15"/>
      <c r="E33" s="15"/>
      <c r="F33" s="15"/>
      <c r="G33" s="15"/>
      <c r="H33" s="15"/>
      <c r="I33" s="16"/>
    </row>
    <row r="34" spans="2:9" ht="14.25">
      <c r="B34" s="15"/>
      <c r="C34" s="15"/>
      <c r="D34" s="15"/>
      <c r="E34" s="15"/>
      <c r="F34" s="15"/>
      <c r="G34" s="15"/>
      <c r="H34" s="15"/>
      <c r="I34" s="16"/>
    </row>
    <row r="35" spans="2:9" ht="14.25">
      <c r="B35" s="15"/>
      <c r="C35" s="15" t="s">
        <v>7</v>
      </c>
      <c r="D35" s="15">
        <v>1434.6666666666667</v>
      </c>
      <c r="E35" s="15">
        <v>741.6666666666666</v>
      </c>
      <c r="F35" s="15">
        <v>1148.6666666666667</v>
      </c>
      <c r="G35" s="15">
        <f>AVERAGE(D35:F37)</f>
        <v>1108.3333333333333</v>
      </c>
      <c r="H35" s="15">
        <f>STDEV(D35:F37)</f>
        <v>348.256131795742</v>
      </c>
      <c r="I35" s="16">
        <f>H35/SQRT(3)</f>
        <v>201.06577143920944</v>
      </c>
    </row>
    <row r="36" spans="2:9" ht="14.25">
      <c r="B36" s="15"/>
      <c r="C36" s="15"/>
      <c r="D36" s="15"/>
      <c r="E36" s="15"/>
      <c r="F36" s="15"/>
      <c r="G36" s="15"/>
      <c r="H36" s="15"/>
      <c r="I36" s="16"/>
    </row>
    <row r="37" spans="2:9" ht="14.25">
      <c r="B37" s="15"/>
      <c r="C37" s="15"/>
      <c r="D37" s="15"/>
      <c r="E37" s="15"/>
      <c r="F37" s="15"/>
      <c r="G37" s="15"/>
      <c r="H37" s="15"/>
      <c r="I37" s="16"/>
    </row>
    <row r="38" spans="2:9" ht="14.25">
      <c r="B38" s="15"/>
      <c r="C38" s="15" t="s">
        <v>8</v>
      </c>
      <c r="D38" s="15">
        <v>1275.6666666666667</v>
      </c>
      <c r="E38" s="15">
        <v>853</v>
      </c>
      <c r="F38" s="15">
        <v>1305</v>
      </c>
      <c r="G38" s="15">
        <f>AVERAGE(D38:F40)</f>
        <v>1144.5555555555557</v>
      </c>
      <c r="H38" s="15">
        <f>STDEV(D38:F40)</f>
        <v>252.92013085674415</v>
      </c>
      <c r="I38" s="16">
        <f>H38/SQRT(3)</f>
        <v>146.02350563361662</v>
      </c>
    </row>
    <row r="39" spans="2:9" ht="14.25">
      <c r="B39" s="15"/>
      <c r="C39" s="15"/>
      <c r="D39" s="15"/>
      <c r="E39" s="15"/>
      <c r="F39" s="15"/>
      <c r="G39" s="15"/>
      <c r="H39" s="15"/>
      <c r="I39" s="16"/>
    </row>
    <row r="40" spans="2:9" ht="14.25">
      <c r="B40" s="15"/>
      <c r="C40" s="15"/>
      <c r="D40" s="15"/>
      <c r="E40" s="15"/>
      <c r="F40" s="15"/>
      <c r="G40" s="15"/>
      <c r="H40" s="15"/>
      <c r="I40" s="16"/>
    </row>
    <row r="41" spans="2:9" ht="14.25">
      <c r="B41" s="15" t="s">
        <v>3</v>
      </c>
      <c r="C41" s="15" t="s">
        <v>5</v>
      </c>
      <c r="D41" s="15">
        <v>918.6666666666666</v>
      </c>
      <c r="E41" s="15">
        <v>703</v>
      </c>
      <c r="F41" s="15">
        <v>920.6666666666666</v>
      </c>
      <c r="G41" s="15">
        <f>AVERAGE(D41:F43)</f>
        <v>847.4444444444443</v>
      </c>
      <c r="H41" s="15">
        <f>STDEV(D41:F43)</f>
        <v>125.09655530088877</v>
      </c>
      <c r="I41" s="16">
        <f>H41/SQRT(3)</f>
        <v>72.22452987766304</v>
      </c>
    </row>
    <row r="42" spans="2:9" ht="14.25">
      <c r="B42" s="15"/>
      <c r="C42" s="15"/>
      <c r="D42" s="15"/>
      <c r="E42" s="15"/>
      <c r="F42" s="15"/>
      <c r="G42" s="15"/>
      <c r="H42" s="15"/>
      <c r="I42" s="16"/>
    </row>
    <row r="43" spans="2:9" ht="14.25">
      <c r="B43" s="15"/>
      <c r="C43" s="15"/>
      <c r="D43" s="15"/>
      <c r="E43" s="15"/>
      <c r="F43" s="15"/>
      <c r="G43" s="15"/>
      <c r="H43" s="15"/>
      <c r="I43" s="16"/>
    </row>
    <row r="44" spans="2:9" ht="14.25">
      <c r="B44" s="15"/>
      <c r="C44" s="15" t="s">
        <v>6</v>
      </c>
      <c r="D44" s="15">
        <v>937.3333333333334</v>
      </c>
      <c r="E44" s="15">
        <v>655</v>
      </c>
      <c r="F44" s="15">
        <v>1029.6666666666667</v>
      </c>
      <c r="G44" s="15">
        <f>AVERAGE(D44:F46)</f>
        <v>874</v>
      </c>
      <c r="H44" s="15">
        <f>STDEV(D44:F46)</f>
        <v>195.1976206594518</v>
      </c>
      <c r="I44" s="16">
        <f>H44/SQRT(3)</f>
        <v>112.69739883290895</v>
      </c>
    </row>
    <row r="45" spans="2:9" ht="14.25">
      <c r="B45" s="15"/>
      <c r="C45" s="15"/>
      <c r="D45" s="15"/>
      <c r="E45" s="15"/>
      <c r="F45" s="15"/>
      <c r="G45" s="15"/>
      <c r="H45" s="15"/>
      <c r="I45" s="16"/>
    </row>
    <row r="46" spans="2:9" ht="14.25">
      <c r="B46" s="15"/>
      <c r="C46" s="15"/>
      <c r="D46" s="15"/>
      <c r="E46" s="15"/>
      <c r="F46" s="15"/>
      <c r="G46" s="15"/>
      <c r="H46" s="15"/>
      <c r="I46" s="16"/>
    </row>
    <row r="47" spans="2:9" ht="14.25">
      <c r="B47" s="15"/>
      <c r="C47" s="15" t="s">
        <v>7</v>
      </c>
      <c r="D47" s="15">
        <v>980.3333333333334</v>
      </c>
      <c r="E47" s="15">
        <v>587</v>
      </c>
      <c r="F47" s="15">
        <v>1040</v>
      </c>
      <c r="G47" s="15">
        <f>AVERAGE(D47:F49)</f>
        <v>869.1111111111112</v>
      </c>
      <c r="H47" s="15">
        <f>STDEV(D47:F49)</f>
        <v>246.13012216516054</v>
      </c>
      <c r="I47" s="16">
        <f>H47/SQRT(3)</f>
        <v>142.1032922877309</v>
      </c>
    </row>
    <row r="48" spans="2:9" ht="14.25">
      <c r="B48" s="15"/>
      <c r="C48" s="15"/>
      <c r="D48" s="15"/>
      <c r="E48" s="15"/>
      <c r="F48" s="15"/>
      <c r="G48" s="15"/>
      <c r="H48" s="15"/>
      <c r="I48" s="16"/>
    </row>
    <row r="49" spans="2:9" ht="14.25">
      <c r="B49" s="15"/>
      <c r="C49" s="15"/>
      <c r="D49" s="15"/>
      <c r="E49" s="15"/>
      <c r="F49" s="15"/>
      <c r="G49" s="15"/>
      <c r="H49" s="15"/>
      <c r="I49" s="16"/>
    </row>
    <row r="50" spans="2:9" ht="14.25">
      <c r="B50" s="15"/>
      <c r="C50" s="15" t="s">
        <v>8</v>
      </c>
      <c r="D50" s="15">
        <v>1009</v>
      </c>
      <c r="E50" s="15">
        <v>589.3333333333334</v>
      </c>
      <c r="F50" s="15">
        <v>843.6666666666666</v>
      </c>
      <c r="G50" s="15">
        <f>AVERAGE(D50:F52)</f>
        <v>814</v>
      </c>
      <c r="H50" s="15">
        <f>STDEV(D50:F52)</f>
        <v>211.40035740535305</v>
      </c>
      <c r="I50" s="16">
        <f>H50/SQRT(3)</f>
        <v>122.05205325476369</v>
      </c>
    </row>
    <row r="51" spans="2:9" ht="14.25">
      <c r="B51" s="15"/>
      <c r="C51" s="15"/>
      <c r="D51" s="15"/>
      <c r="E51" s="15"/>
      <c r="F51" s="15"/>
      <c r="G51" s="15"/>
      <c r="H51" s="15"/>
      <c r="I51" s="16"/>
    </row>
    <row r="52" spans="2:9" ht="14.25">
      <c r="B52" s="15"/>
      <c r="C52" s="15"/>
      <c r="D52" s="15"/>
      <c r="E52" s="15"/>
      <c r="F52" s="15"/>
      <c r="G52" s="15"/>
      <c r="H52" s="15"/>
      <c r="I52" s="16"/>
    </row>
    <row r="53" spans="2:9" ht="14.25">
      <c r="B53" s="15" t="s">
        <v>4</v>
      </c>
      <c r="C53" s="15" t="s">
        <v>5</v>
      </c>
      <c r="D53" s="15">
        <v>5567.333333333333</v>
      </c>
      <c r="E53" s="15">
        <v>2550</v>
      </c>
      <c r="F53" s="15">
        <v>4600.333333333333</v>
      </c>
      <c r="G53" s="15">
        <f>AVERAGE(D53:F55)</f>
        <v>4239.222222222222</v>
      </c>
      <c r="H53" s="15">
        <f>STDEV(D53:F55)</f>
        <v>1540.738795849912</v>
      </c>
      <c r="I53" s="16">
        <f>H53/SQRT(3)</f>
        <v>889.5459585348467</v>
      </c>
    </row>
    <row r="54" spans="2:9" ht="14.25">
      <c r="B54" s="15"/>
      <c r="C54" s="15"/>
      <c r="D54" s="15"/>
      <c r="E54" s="15"/>
      <c r="F54" s="15"/>
      <c r="G54" s="15"/>
      <c r="H54" s="15"/>
      <c r="I54" s="16"/>
    </row>
    <row r="55" spans="2:9" ht="14.25">
      <c r="B55" s="15"/>
      <c r="C55" s="15"/>
      <c r="D55" s="15"/>
      <c r="E55" s="15"/>
      <c r="F55" s="15"/>
      <c r="G55" s="15"/>
      <c r="H55" s="15"/>
      <c r="I55" s="16"/>
    </row>
    <row r="56" spans="2:9" ht="14.25">
      <c r="B56" s="15"/>
      <c r="C56" s="15" t="s">
        <v>6</v>
      </c>
      <c r="D56" s="15">
        <v>5859</v>
      </c>
      <c r="E56" s="15">
        <v>3680.3333333333335</v>
      </c>
      <c r="F56" s="15">
        <v>5183</v>
      </c>
      <c r="G56" s="15">
        <f>AVERAGE(D56:F58)</f>
        <v>4907.444444444444</v>
      </c>
      <c r="H56" s="15">
        <f>STDEV(D56:F58)</f>
        <v>1115.1660231818673</v>
      </c>
      <c r="I56" s="16">
        <f>H56/SQRT(3)</f>
        <v>643.8414036751756</v>
      </c>
    </row>
    <row r="57" spans="2:9" ht="14.25">
      <c r="B57" s="15"/>
      <c r="C57" s="15"/>
      <c r="D57" s="15"/>
      <c r="E57" s="15"/>
      <c r="F57" s="15"/>
      <c r="G57" s="15"/>
      <c r="H57" s="15"/>
      <c r="I57" s="16"/>
    </row>
    <row r="58" spans="2:9" ht="14.25">
      <c r="B58" s="15"/>
      <c r="C58" s="15"/>
      <c r="D58" s="15"/>
      <c r="E58" s="15"/>
      <c r="F58" s="15"/>
      <c r="G58" s="15"/>
      <c r="H58" s="15"/>
      <c r="I58" s="16"/>
    </row>
    <row r="59" spans="2:9" ht="14.25">
      <c r="B59" s="15"/>
      <c r="C59" s="15" t="s">
        <v>7</v>
      </c>
      <c r="D59" s="15">
        <v>6087.333333333333</v>
      </c>
      <c r="E59" s="15">
        <v>4704.333333333333</v>
      </c>
      <c r="F59" s="15">
        <v>5337.666666666667</v>
      </c>
      <c r="G59" s="15">
        <f>AVERAGE(D59:F61)</f>
        <v>5376.444444444444</v>
      </c>
      <c r="H59" s="15">
        <f>STDEV(D59:F61)</f>
        <v>692.3149839755292</v>
      </c>
      <c r="I59" s="16">
        <f>H59/SQRT(3)</f>
        <v>399.7082423622833</v>
      </c>
    </row>
    <row r="60" spans="2:9" ht="14.25">
      <c r="B60" s="15"/>
      <c r="C60" s="15"/>
      <c r="D60" s="15"/>
      <c r="E60" s="15"/>
      <c r="F60" s="15"/>
      <c r="G60" s="15"/>
      <c r="H60" s="15"/>
      <c r="I60" s="16"/>
    </row>
    <row r="61" spans="2:9" ht="14.25">
      <c r="B61" s="15"/>
      <c r="C61" s="15"/>
      <c r="D61" s="15"/>
      <c r="E61" s="15"/>
      <c r="F61" s="15"/>
      <c r="G61" s="15"/>
      <c r="H61" s="15"/>
      <c r="I61" s="16"/>
    </row>
    <row r="62" spans="2:9" ht="14.25">
      <c r="B62" s="15"/>
      <c r="C62" s="15" t="s">
        <v>8</v>
      </c>
      <c r="D62" s="15">
        <v>6603.333333333333</v>
      </c>
      <c r="E62" s="15">
        <v>5615.333333333333</v>
      </c>
      <c r="F62" s="15">
        <v>6047.333333333333</v>
      </c>
      <c r="G62" s="15">
        <f>AVERAGE(D62:F64)</f>
        <v>6088.666666666667</v>
      </c>
      <c r="H62" s="15">
        <f>STDEV(D62:F64)</f>
        <v>495.29519817310296</v>
      </c>
      <c r="I62" s="16">
        <f>H62/SQRT(3)</f>
        <v>285.95881599357006</v>
      </c>
    </row>
    <row r="63" spans="2:9" ht="14.25">
      <c r="B63" s="15"/>
      <c r="C63" s="15"/>
      <c r="D63" s="15"/>
      <c r="E63" s="15"/>
      <c r="F63" s="15"/>
      <c r="G63" s="15"/>
      <c r="H63" s="15"/>
      <c r="I63" s="16"/>
    </row>
    <row r="64" spans="2:9" ht="14.25">
      <c r="B64" s="15"/>
      <c r="C64" s="15"/>
      <c r="D64" s="15"/>
      <c r="E64" s="15"/>
      <c r="F64" s="15"/>
      <c r="G64" s="15"/>
      <c r="H64" s="15"/>
      <c r="I64" s="16"/>
    </row>
  </sheetData>
  <sheetProtection/>
  <mergeCells count="145">
    <mergeCell ref="B5:B16"/>
    <mergeCell ref="C5:C7"/>
    <mergeCell ref="D5:D7"/>
    <mergeCell ref="E5:E7"/>
    <mergeCell ref="F5:F7"/>
    <mergeCell ref="G5:G7"/>
    <mergeCell ref="C11:C13"/>
    <mergeCell ref="D11:D13"/>
    <mergeCell ref="E11:E13"/>
    <mergeCell ref="F11:F13"/>
    <mergeCell ref="H5:H7"/>
    <mergeCell ref="I5:I7"/>
    <mergeCell ref="C8:C10"/>
    <mergeCell ref="D8:D10"/>
    <mergeCell ref="E8:E10"/>
    <mergeCell ref="F8:F10"/>
    <mergeCell ref="G8:G10"/>
    <mergeCell ref="H8:H10"/>
    <mergeCell ref="I8:I10"/>
    <mergeCell ref="G11:G13"/>
    <mergeCell ref="H11:H13"/>
    <mergeCell ref="I11:I13"/>
    <mergeCell ref="C14:C16"/>
    <mergeCell ref="D14:D16"/>
    <mergeCell ref="E14:E16"/>
    <mergeCell ref="F14:F16"/>
    <mergeCell ref="G14:G16"/>
    <mergeCell ref="H14:H16"/>
    <mergeCell ref="I14:I16"/>
    <mergeCell ref="B17:B28"/>
    <mergeCell ref="C17:C19"/>
    <mergeCell ref="D17:D19"/>
    <mergeCell ref="E17:E19"/>
    <mergeCell ref="F17:F19"/>
    <mergeCell ref="G17:G19"/>
    <mergeCell ref="C23:C25"/>
    <mergeCell ref="D23:D25"/>
    <mergeCell ref="E23:E25"/>
    <mergeCell ref="F23:F25"/>
    <mergeCell ref="H17:H19"/>
    <mergeCell ref="I17:I19"/>
    <mergeCell ref="C20:C22"/>
    <mergeCell ref="D20:D22"/>
    <mergeCell ref="E20:E22"/>
    <mergeCell ref="F20:F22"/>
    <mergeCell ref="G20:G22"/>
    <mergeCell ref="H20:H22"/>
    <mergeCell ref="I20:I22"/>
    <mergeCell ref="G23:G25"/>
    <mergeCell ref="H23:H25"/>
    <mergeCell ref="I23:I25"/>
    <mergeCell ref="C26:C28"/>
    <mergeCell ref="D26:D28"/>
    <mergeCell ref="E26:E28"/>
    <mergeCell ref="F26:F28"/>
    <mergeCell ref="G26:G28"/>
    <mergeCell ref="H26:H28"/>
    <mergeCell ref="I26:I28"/>
    <mergeCell ref="B29:B40"/>
    <mergeCell ref="C29:C31"/>
    <mergeCell ref="D29:D31"/>
    <mergeCell ref="E29:E31"/>
    <mergeCell ref="F29:F31"/>
    <mergeCell ref="G29:G31"/>
    <mergeCell ref="C35:C37"/>
    <mergeCell ref="D35:D37"/>
    <mergeCell ref="E35:E37"/>
    <mergeCell ref="F35:F37"/>
    <mergeCell ref="H29:H31"/>
    <mergeCell ref="I29:I31"/>
    <mergeCell ref="C32:C34"/>
    <mergeCell ref="D32:D34"/>
    <mergeCell ref="E32:E34"/>
    <mergeCell ref="F32:F34"/>
    <mergeCell ref="G32:G34"/>
    <mergeCell ref="H32:H34"/>
    <mergeCell ref="I32:I34"/>
    <mergeCell ref="G35:G37"/>
    <mergeCell ref="H35:H37"/>
    <mergeCell ref="I35:I37"/>
    <mergeCell ref="C38:C40"/>
    <mergeCell ref="D38:D40"/>
    <mergeCell ref="E38:E40"/>
    <mergeCell ref="F38:F40"/>
    <mergeCell ref="G38:G40"/>
    <mergeCell ref="H38:H40"/>
    <mergeCell ref="I38:I40"/>
    <mergeCell ref="B41:B52"/>
    <mergeCell ref="C41:C43"/>
    <mergeCell ref="D41:D43"/>
    <mergeCell ref="E41:E43"/>
    <mergeCell ref="F41:F43"/>
    <mergeCell ref="G41:G43"/>
    <mergeCell ref="C47:C49"/>
    <mergeCell ref="D47:D49"/>
    <mergeCell ref="E47:E49"/>
    <mergeCell ref="F47:F49"/>
    <mergeCell ref="H41:H43"/>
    <mergeCell ref="I41:I43"/>
    <mergeCell ref="C44:C46"/>
    <mergeCell ref="D44:D46"/>
    <mergeCell ref="E44:E46"/>
    <mergeCell ref="F44:F46"/>
    <mergeCell ref="G44:G46"/>
    <mergeCell ref="H44:H46"/>
    <mergeCell ref="I44:I46"/>
    <mergeCell ref="G47:G49"/>
    <mergeCell ref="H47:H49"/>
    <mergeCell ref="I47:I49"/>
    <mergeCell ref="C50:C52"/>
    <mergeCell ref="D50:D52"/>
    <mergeCell ref="E50:E52"/>
    <mergeCell ref="F50:F52"/>
    <mergeCell ref="G50:G52"/>
    <mergeCell ref="H50:H52"/>
    <mergeCell ref="I50:I52"/>
    <mergeCell ref="B53:B64"/>
    <mergeCell ref="C53:C55"/>
    <mergeCell ref="D53:D55"/>
    <mergeCell ref="E53:E55"/>
    <mergeCell ref="F53:F55"/>
    <mergeCell ref="G53:G55"/>
    <mergeCell ref="C59:C61"/>
    <mergeCell ref="D59:D61"/>
    <mergeCell ref="E59:E61"/>
    <mergeCell ref="F59:F61"/>
    <mergeCell ref="H53:H55"/>
    <mergeCell ref="I53:I55"/>
    <mergeCell ref="C56:C58"/>
    <mergeCell ref="D56:D58"/>
    <mergeCell ref="E56:E58"/>
    <mergeCell ref="F56:F58"/>
    <mergeCell ref="G56:G58"/>
    <mergeCell ref="H56:H58"/>
    <mergeCell ref="I56:I58"/>
    <mergeCell ref="G59:G61"/>
    <mergeCell ref="H59:H61"/>
    <mergeCell ref="I59:I61"/>
    <mergeCell ref="C62:C64"/>
    <mergeCell ref="D62:D64"/>
    <mergeCell ref="E62:E64"/>
    <mergeCell ref="F62:F64"/>
    <mergeCell ref="G62:G64"/>
    <mergeCell ref="H62:H64"/>
    <mergeCell ref="I62:I6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3:J170"/>
  <sheetViews>
    <sheetView zoomScalePageLayoutView="0" workbookViewId="0" topLeftCell="A11">
      <selection activeCell="I58" sqref="I58"/>
    </sheetView>
  </sheetViews>
  <sheetFormatPr defaultColWidth="9.140625" defaultRowHeight="15"/>
  <cols>
    <col min="3" max="3" width="3.8515625" style="0" customWidth="1"/>
    <col min="5" max="5" width="13.28125" style="0" customWidth="1"/>
    <col min="6" max="6" width="15.421875" style="0" customWidth="1"/>
    <col min="7" max="7" width="15.140625" style="0" customWidth="1"/>
    <col min="8" max="9" width="10.57421875" style="0" customWidth="1"/>
    <col min="10" max="10" width="10.7109375" style="0" customWidth="1"/>
  </cols>
  <sheetData>
    <row r="3" spans="4:10" ht="14.25">
      <c r="D3" s="16" t="s">
        <v>21</v>
      </c>
      <c r="E3" s="16"/>
      <c r="F3" s="16"/>
      <c r="G3" s="16"/>
      <c r="H3" s="16"/>
      <c r="I3" s="16"/>
      <c r="J3" s="16"/>
    </row>
    <row r="4" spans="3:10" ht="15" thickBot="1">
      <c r="C4" s="5"/>
      <c r="D4" s="6" t="s">
        <v>22</v>
      </c>
      <c r="E4" s="6" t="s">
        <v>23</v>
      </c>
      <c r="F4" s="6" t="s">
        <v>15</v>
      </c>
      <c r="G4" s="6" t="s">
        <v>24</v>
      </c>
      <c r="H4" s="6" t="s">
        <v>25</v>
      </c>
      <c r="I4" s="6" t="s">
        <v>26</v>
      </c>
      <c r="J4" s="6" t="s">
        <v>27</v>
      </c>
    </row>
    <row r="5" spans="4:10" ht="15" thickTop="1">
      <c r="D5" s="2">
        <v>1</v>
      </c>
      <c r="E5" s="2" t="s">
        <v>28</v>
      </c>
      <c r="F5" s="2" t="s">
        <v>29</v>
      </c>
      <c r="G5" s="2" t="s">
        <v>30</v>
      </c>
      <c r="H5" s="2" t="s">
        <v>31</v>
      </c>
      <c r="I5" s="2">
        <v>16.29156737</v>
      </c>
      <c r="J5" s="2">
        <v>16.03064883</v>
      </c>
    </row>
    <row r="6" spans="4:10" ht="14.25">
      <c r="D6" s="2">
        <v>2</v>
      </c>
      <c r="E6" s="2" t="s">
        <v>32</v>
      </c>
      <c r="F6" s="2" t="s">
        <v>29</v>
      </c>
      <c r="G6" s="2" t="s">
        <v>30</v>
      </c>
      <c r="H6" s="2" t="s">
        <v>31</v>
      </c>
      <c r="I6" s="2">
        <v>14.07887724</v>
      </c>
      <c r="J6" s="2">
        <v>16.03064883</v>
      </c>
    </row>
    <row r="7" spans="4:10" ht="14.25">
      <c r="D7" s="2">
        <v>3</v>
      </c>
      <c r="E7" s="2" t="s">
        <v>33</v>
      </c>
      <c r="F7" s="2" t="s">
        <v>29</v>
      </c>
      <c r="G7" s="2" t="s">
        <v>30</v>
      </c>
      <c r="H7" s="2" t="s">
        <v>31</v>
      </c>
      <c r="I7" s="2">
        <v>13.80075352</v>
      </c>
      <c r="J7" s="2">
        <v>16.03064883</v>
      </c>
    </row>
    <row r="8" spans="3:10" ht="14.25">
      <c r="C8" s="7"/>
      <c r="D8" s="8">
        <v>4</v>
      </c>
      <c r="E8" s="8" t="s">
        <v>34</v>
      </c>
      <c r="F8" s="8" t="s">
        <v>29</v>
      </c>
      <c r="G8" s="8" t="s">
        <v>30</v>
      </c>
      <c r="H8" s="8" t="s">
        <v>31</v>
      </c>
      <c r="I8" s="8">
        <v>19.95139719</v>
      </c>
      <c r="J8" s="8">
        <v>16.03064883</v>
      </c>
    </row>
    <row r="9" spans="3:10" ht="14.25">
      <c r="C9" s="9"/>
      <c r="D9" s="10">
        <v>5</v>
      </c>
      <c r="E9" s="10" t="s">
        <v>35</v>
      </c>
      <c r="F9" s="10" t="s">
        <v>36</v>
      </c>
      <c r="G9" s="10" t="s">
        <v>37</v>
      </c>
      <c r="H9" s="10" t="s">
        <v>31</v>
      </c>
      <c r="I9" s="10">
        <v>19.84085683</v>
      </c>
      <c r="J9" s="10">
        <v>20.40527979</v>
      </c>
    </row>
    <row r="10" spans="4:10" ht="14.25">
      <c r="D10" s="2">
        <v>6</v>
      </c>
      <c r="E10" s="2" t="s">
        <v>38</v>
      </c>
      <c r="F10" s="2" t="s">
        <v>36</v>
      </c>
      <c r="G10" s="2" t="s">
        <v>37</v>
      </c>
      <c r="H10" s="2" t="s">
        <v>31</v>
      </c>
      <c r="I10" s="2">
        <v>19.70699835</v>
      </c>
      <c r="J10" s="2">
        <v>20.40527979</v>
      </c>
    </row>
    <row r="11" spans="4:10" ht="14.25">
      <c r="D11" s="2">
        <v>7</v>
      </c>
      <c r="E11" s="2" t="s">
        <v>39</v>
      </c>
      <c r="F11" s="2" t="s">
        <v>36</v>
      </c>
      <c r="G11" s="2" t="s">
        <v>37</v>
      </c>
      <c r="H11" s="2" t="s">
        <v>31</v>
      </c>
      <c r="I11" s="2">
        <v>20.85487649</v>
      </c>
      <c r="J11" s="2">
        <v>20.40527979</v>
      </c>
    </row>
    <row r="12" spans="3:10" ht="15" thickBot="1">
      <c r="C12" s="5"/>
      <c r="D12" s="6">
        <v>8</v>
      </c>
      <c r="E12" s="6" t="s">
        <v>40</v>
      </c>
      <c r="F12" s="6" t="s">
        <v>36</v>
      </c>
      <c r="G12" s="6" t="s">
        <v>37</v>
      </c>
      <c r="H12" s="6" t="s">
        <v>31</v>
      </c>
      <c r="I12" s="6">
        <v>21.21838746</v>
      </c>
      <c r="J12" s="6">
        <v>20.40527979</v>
      </c>
    </row>
    <row r="13" spans="3:10" ht="15" thickTop="1">
      <c r="C13" s="11"/>
      <c r="D13" s="12">
        <v>13</v>
      </c>
      <c r="E13" s="12" t="s">
        <v>41</v>
      </c>
      <c r="F13" s="12" t="s">
        <v>29</v>
      </c>
      <c r="G13" s="12" t="s">
        <v>42</v>
      </c>
      <c r="H13" s="12" t="s">
        <v>31</v>
      </c>
      <c r="I13" s="12">
        <v>11.88320172</v>
      </c>
      <c r="J13" s="12">
        <v>17.25538696</v>
      </c>
    </row>
    <row r="14" spans="4:10" ht="14.25">
      <c r="D14" s="2">
        <v>14</v>
      </c>
      <c r="E14" s="2" t="s">
        <v>43</v>
      </c>
      <c r="F14" s="2" t="s">
        <v>29</v>
      </c>
      <c r="G14" s="2" t="s">
        <v>42</v>
      </c>
      <c r="H14" s="2" t="s">
        <v>31</v>
      </c>
      <c r="I14" s="2">
        <v>20.51789121</v>
      </c>
      <c r="J14" s="2">
        <v>17.25538696</v>
      </c>
    </row>
    <row r="15" spans="4:10" ht="14.25">
      <c r="D15" s="2">
        <v>15</v>
      </c>
      <c r="E15" s="2" t="s">
        <v>44</v>
      </c>
      <c r="F15" s="2" t="s">
        <v>29</v>
      </c>
      <c r="G15" s="2" t="s">
        <v>42</v>
      </c>
      <c r="H15" s="2" t="s">
        <v>31</v>
      </c>
      <c r="I15" s="2">
        <v>17.84574006</v>
      </c>
      <c r="J15" s="2">
        <v>17.25538696</v>
      </c>
    </row>
    <row r="16" spans="3:10" ht="14.25">
      <c r="C16" s="7"/>
      <c r="D16" s="8">
        <v>16</v>
      </c>
      <c r="E16" s="8" t="s">
        <v>45</v>
      </c>
      <c r="F16" s="8" t="s">
        <v>29</v>
      </c>
      <c r="G16" s="8" t="s">
        <v>42</v>
      </c>
      <c r="H16" s="8" t="s">
        <v>31</v>
      </c>
      <c r="I16" s="8">
        <v>18.77471485</v>
      </c>
      <c r="J16" s="8">
        <v>17.25538696</v>
      </c>
    </row>
    <row r="17" spans="3:10" ht="14.25">
      <c r="C17" s="9"/>
      <c r="D17" s="10">
        <v>17</v>
      </c>
      <c r="E17" s="10" t="s">
        <v>46</v>
      </c>
      <c r="F17" s="10" t="s">
        <v>36</v>
      </c>
      <c r="G17" s="10" t="s">
        <v>47</v>
      </c>
      <c r="H17" s="10" t="s">
        <v>31</v>
      </c>
      <c r="I17" s="10">
        <v>15.6624929</v>
      </c>
      <c r="J17" s="10">
        <v>17.55071073</v>
      </c>
    </row>
    <row r="18" spans="4:10" ht="14.25">
      <c r="D18" s="2">
        <v>18</v>
      </c>
      <c r="E18" s="2" t="s">
        <v>48</v>
      </c>
      <c r="F18" s="2" t="s">
        <v>36</v>
      </c>
      <c r="G18" s="2" t="s">
        <v>47</v>
      </c>
      <c r="H18" s="2" t="s">
        <v>31</v>
      </c>
      <c r="I18" s="2">
        <v>17.99475136</v>
      </c>
      <c r="J18" s="2">
        <v>17.55071073</v>
      </c>
    </row>
    <row r="19" spans="4:10" ht="14.25">
      <c r="D19" s="2">
        <v>19</v>
      </c>
      <c r="E19" s="2" t="s">
        <v>49</v>
      </c>
      <c r="F19" s="2" t="s">
        <v>36</v>
      </c>
      <c r="G19" s="2" t="s">
        <v>47</v>
      </c>
      <c r="H19" s="2" t="s">
        <v>31</v>
      </c>
      <c r="I19" s="2">
        <v>18.20142118</v>
      </c>
      <c r="J19" s="2">
        <v>17.55071073</v>
      </c>
    </row>
    <row r="20" spans="3:10" ht="15" thickBot="1">
      <c r="C20" s="5"/>
      <c r="D20" s="6">
        <v>20</v>
      </c>
      <c r="E20" s="6" t="s">
        <v>50</v>
      </c>
      <c r="F20" s="6" t="s">
        <v>36</v>
      </c>
      <c r="G20" s="6" t="s">
        <v>47</v>
      </c>
      <c r="H20" s="6" t="s">
        <v>31</v>
      </c>
      <c r="I20" s="6">
        <v>18.3441775</v>
      </c>
      <c r="J20" s="6">
        <v>17.55071073</v>
      </c>
    </row>
    <row r="21" spans="3:10" ht="15" thickTop="1">
      <c r="C21" s="11"/>
      <c r="D21" s="12">
        <v>25</v>
      </c>
      <c r="E21" s="12" t="s">
        <v>51</v>
      </c>
      <c r="F21" s="12" t="s">
        <v>29</v>
      </c>
      <c r="G21" s="12" t="s">
        <v>52</v>
      </c>
      <c r="H21" s="12" t="s">
        <v>31</v>
      </c>
      <c r="I21" s="12">
        <v>13.3349959</v>
      </c>
      <c r="J21" s="12">
        <v>13.42405268</v>
      </c>
    </row>
    <row r="22" spans="4:10" ht="14.25">
      <c r="D22" s="2">
        <v>26</v>
      </c>
      <c r="E22" s="2" t="s">
        <v>53</v>
      </c>
      <c r="F22" s="2" t="s">
        <v>29</v>
      </c>
      <c r="G22" s="2" t="s">
        <v>52</v>
      </c>
      <c r="H22" s="2" t="s">
        <v>31</v>
      </c>
      <c r="I22" s="2">
        <v>13.75200324</v>
      </c>
      <c r="J22" s="2">
        <v>13.42405268</v>
      </c>
    </row>
    <row r="23" spans="4:10" ht="14.25">
      <c r="D23" s="2">
        <v>27</v>
      </c>
      <c r="E23" s="2" t="s">
        <v>54</v>
      </c>
      <c r="F23" s="2" t="s">
        <v>29</v>
      </c>
      <c r="G23" s="2" t="s">
        <v>52</v>
      </c>
      <c r="H23" s="2" t="s">
        <v>31</v>
      </c>
      <c r="I23" s="2">
        <v>13.25549696</v>
      </c>
      <c r="J23" s="2">
        <v>13.42405268</v>
      </c>
    </row>
    <row r="24" spans="3:10" ht="14.25">
      <c r="C24" s="7"/>
      <c r="D24" s="8">
        <v>28</v>
      </c>
      <c r="E24" s="8" t="s">
        <v>55</v>
      </c>
      <c r="F24" s="8" t="s">
        <v>29</v>
      </c>
      <c r="G24" s="8" t="s">
        <v>52</v>
      </c>
      <c r="H24" s="8" t="s">
        <v>31</v>
      </c>
      <c r="I24" s="8">
        <v>13.35371461</v>
      </c>
      <c r="J24" s="8">
        <v>13.42405268</v>
      </c>
    </row>
    <row r="25" spans="3:10" ht="14.25">
      <c r="C25" s="9"/>
      <c r="D25" s="10">
        <v>29</v>
      </c>
      <c r="E25" s="10" t="s">
        <v>56</v>
      </c>
      <c r="F25" s="10" t="s">
        <v>36</v>
      </c>
      <c r="G25" s="10" t="s">
        <v>57</v>
      </c>
      <c r="H25" s="10" t="s">
        <v>31</v>
      </c>
      <c r="I25" s="10">
        <v>12.78451274</v>
      </c>
      <c r="J25" s="10">
        <v>13.82372634</v>
      </c>
    </row>
    <row r="26" spans="4:10" ht="14.25">
      <c r="D26" s="2">
        <v>30</v>
      </c>
      <c r="E26" s="2" t="s">
        <v>58</v>
      </c>
      <c r="F26" s="2" t="s">
        <v>36</v>
      </c>
      <c r="G26" s="2" t="s">
        <v>57</v>
      </c>
      <c r="H26" s="2" t="s">
        <v>31</v>
      </c>
      <c r="I26" s="2">
        <v>13.8678934</v>
      </c>
      <c r="J26" s="2">
        <v>13.82372634</v>
      </c>
    </row>
    <row r="27" spans="4:10" ht="14.25">
      <c r="D27" s="2">
        <v>31</v>
      </c>
      <c r="E27" s="2" t="s">
        <v>59</v>
      </c>
      <c r="F27" s="2" t="s">
        <v>36</v>
      </c>
      <c r="G27" s="2" t="s">
        <v>57</v>
      </c>
      <c r="H27" s="2" t="s">
        <v>31</v>
      </c>
      <c r="I27" s="2">
        <v>13.90572141</v>
      </c>
      <c r="J27" s="2">
        <v>13.82372634</v>
      </c>
    </row>
    <row r="28" spans="3:10" ht="15" thickBot="1">
      <c r="C28" s="5"/>
      <c r="D28" s="6">
        <v>32</v>
      </c>
      <c r="E28" s="6" t="s">
        <v>60</v>
      </c>
      <c r="F28" s="6" t="s">
        <v>36</v>
      </c>
      <c r="G28" s="6" t="s">
        <v>57</v>
      </c>
      <c r="H28" s="6" t="s">
        <v>31</v>
      </c>
      <c r="I28" s="6">
        <v>14.7367778</v>
      </c>
      <c r="J28" s="6">
        <v>13.82372634</v>
      </c>
    </row>
    <row r="29" spans="3:10" ht="15" thickTop="1">
      <c r="C29" s="11"/>
      <c r="D29" s="12">
        <v>37</v>
      </c>
      <c r="E29" s="12" t="s">
        <v>61</v>
      </c>
      <c r="F29" s="12" t="s">
        <v>29</v>
      </c>
      <c r="G29" s="12" t="s">
        <v>62</v>
      </c>
      <c r="H29" s="12" t="s">
        <v>31</v>
      </c>
      <c r="I29" s="12">
        <v>15.33279303</v>
      </c>
      <c r="J29" s="12">
        <v>17.01056445</v>
      </c>
    </row>
    <row r="30" spans="4:10" ht="14.25">
      <c r="D30" s="2">
        <v>38</v>
      </c>
      <c r="E30" s="2" t="s">
        <v>63</v>
      </c>
      <c r="F30" s="2" t="s">
        <v>29</v>
      </c>
      <c r="G30" s="2" t="s">
        <v>62</v>
      </c>
      <c r="H30" s="2" t="s">
        <v>31</v>
      </c>
      <c r="I30" s="2">
        <v>18.8458175</v>
      </c>
      <c r="J30" s="2">
        <v>17.01056445</v>
      </c>
    </row>
    <row r="31" spans="4:10" ht="14.25">
      <c r="D31" s="2">
        <v>39</v>
      </c>
      <c r="E31" s="2" t="s">
        <v>64</v>
      </c>
      <c r="F31" s="2" t="s">
        <v>29</v>
      </c>
      <c r="G31" s="2" t="s">
        <v>62</v>
      </c>
      <c r="H31" s="2" t="s">
        <v>31</v>
      </c>
      <c r="I31" s="2">
        <v>13.94900903</v>
      </c>
      <c r="J31" s="2">
        <v>17.01056445</v>
      </c>
    </row>
    <row r="32" spans="3:10" ht="14.25">
      <c r="C32" s="7"/>
      <c r="D32" s="8">
        <v>40</v>
      </c>
      <c r="E32" s="8" t="s">
        <v>65</v>
      </c>
      <c r="F32" s="8" t="s">
        <v>29</v>
      </c>
      <c r="G32" s="8" t="s">
        <v>62</v>
      </c>
      <c r="H32" s="8" t="s">
        <v>31</v>
      </c>
      <c r="I32" s="8">
        <v>19.91463825</v>
      </c>
      <c r="J32" s="8">
        <v>17.01056445</v>
      </c>
    </row>
    <row r="33" spans="3:10" ht="14.25">
      <c r="C33" s="9"/>
      <c r="D33" s="10">
        <v>41</v>
      </c>
      <c r="E33" s="10" t="s">
        <v>66</v>
      </c>
      <c r="F33" s="10" t="s">
        <v>36</v>
      </c>
      <c r="G33" s="10" t="s">
        <v>67</v>
      </c>
      <c r="H33" s="10" t="s">
        <v>31</v>
      </c>
      <c r="I33" s="10">
        <v>19.19751436</v>
      </c>
      <c r="J33" s="10">
        <v>18.56073944</v>
      </c>
    </row>
    <row r="34" spans="4:10" ht="14.25">
      <c r="D34" s="2">
        <v>42</v>
      </c>
      <c r="E34" s="2" t="s">
        <v>68</v>
      </c>
      <c r="F34" s="2" t="s">
        <v>36</v>
      </c>
      <c r="G34" s="2" t="s">
        <v>67</v>
      </c>
      <c r="H34" s="2" t="s">
        <v>31</v>
      </c>
      <c r="I34" s="2">
        <v>22.5644775</v>
      </c>
      <c r="J34" s="2">
        <v>18.56073944</v>
      </c>
    </row>
    <row r="35" spans="4:10" ht="14.25">
      <c r="D35" s="2">
        <v>43</v>
      </c>
      <c r="E35" s="2" t="s">
        <v>69</v>
      </c>
      <c r="F35" s="2" t="s">
        <v>36</v>
      </c>
      <c r="G35" s="2" t="s">
        <v>67</v>
      </c>
      <c r="H35" s="2" t="s">
        <v>31</v>
      </c>
      <c r="I35" s="2">
        <v>19.80485215</v>
      </c>
      <c r="J35" s="2">
        <v>18.56073944</v>
      </c>
    </row>
    <row r="36" spans="3:10" ht="15" thickBot="1">
      <c r="C36" s="5"/>
      <c r="D36" s="6">
        <v>44</v>
      </c>
      <c r="E36" s="6" t="s">
        <v>70</v>
      </c>
      <c r="F36" s="6" t="s">
        <v>36</v>
      </c>
      <c r="G36" s="6" t="s">
        <v>67</v>
      </c>
      <c r="H36" s="6" t="s">
        <v>31</v>
      </c>
      <c r="I36" s="6">
        <v>12.67611374</v>
      </c>
      <c r="J36" s="6">
        <v>18.56073944</v>
      </c>
    </row>
    <row r="37" spans="3:10" ht="15" thickTop="1">
      <c r="C37" s="11"/>
      <c r="D37" s="12">
        <v>49</v>
      </c>
      <c r="E37" s="12" t="s">
        <v>71</v>
      </c>
      <c r="F37" s="12" t="s">
        <v>29</v>
      </c>
      <c r="G37" s="12" t="s">
        <v>72</v>
      </c>
      <c r="H37" s="12" t="s">
        <v>31</v>
      </c>
      <c r="I37" s="12">
        <v>17.14334769</v>
      </c>
      <c r="J37" s="12">
        <v>15.23710937</v>
      </c>
    </row>
    <row r="38" spans="4:10" ht="14.25">
      <c r="D38" s="2">
        <v>50</v>
      </c>
      <c r="E38" s="2" t="s">
        <v>73</v>
      </c>
      <c r="F38" s="2" t="s">
        <v>29</v>
      </c>
      <c r="G38" s="2" t="s">
        <v>72</v>
      </c>
      <c r="H38" s="2" t="s">
        <v>31</v>
      </c>
      <c r="I38" s="2">
        <v>12.03012093</v>
      </c>
      <c r="J38" s="2">
        <v>15.23710937</v>
      </c>
    </row>
    <row r="39" spans="4:10" ht="14.25">
      <c r="D39" s="2">
        <v>51</v>
      </c>
      <c r="E39" s="2" t="s">
        <v>74</v>
      </c>
      <c r="F39" s="2" t="s">
        <v>29</v>
      </c>
      <c r="G39" s="2" t="s">
        <v>72</v>
      </c>
      <c r="H39" s="2" t="s">
        <v>31</v>
      </c>
      <c r="I39" s="2">
        <v>14.58433905</v>
      </c>
      <c r="J39" s="2">
        <v>15.23710937</v>
      </c>
    </row>
    <row r="40" spans="3:10" ht="14.25">
      <c r="C40" s="7"/>
      <c r="D40" s="8">
        <v>52</v>
      </c>
      <c r="E40" s="8" t="s">
        <v>75</v>
      </c>
      <c r="F40" s="8" t="s">
        <v>29</v>
      </c>
      <c r="G40" s="8" t="s">
        <v>72</v>
      </c>
      <c r="H40" s="8" t="s">
        <v>31</v>
      </c>
      <c r="I40" s="8">
        <v>17.1906298</v>
      </c>
      <c r="J40" s="8">
        <v>15.23710937</v>
      </c>
    </row>
    <row r="41" spans="3:10" ht="14.25">
      <c r="C41" s="9"/>
      <c r="D41" s="10">
        <v>53</v>
      </c>
      <c r="E41" s="10" t="s">
        <v>76</v>
      </c>
      <c r="F41" s="10" t="s">
        <v>36</v>
      </c>
      <c r="G41" s="10" t="s">
        <v>77</v>
      </c>
      <c r="H41" s="10" t="s">
        <v>31</v>
      </c>
      <c r="I41" s="10">
        <v>22.37767369</v>
      </c>
      <c r="J41" s="10">
        <v>21.20312056</v>
      </c>
    </row>
    <row r="42" spans="4:10" ht="14.25">
      <c r="D42" s="2">
        <v>54</v>
      </c>
      <c r="E42" s="2" t="s">
        <v>78</v>
      </c>
      <c r="F42" s="2" t="s">
        <v>36</v>
      </c>
      <c r="G42" s="2" t="s">
        <v>77</v>
      </c>
      <c r="H42" s="2" t="s">
        <v>31</v>
      </c>
      <c r="I42" s="2">
        <v>21.0582366</v>
      </c>
      <c r="J42" s="2">
        <v>21.20312056</v>
      </c>
    </row>
    <row r="43" spans="4:10" ht="14.25">
      <c r="D43" s="2">
        <v>55</v>
      </c>
      <c r="E43" s="2" t="s">
        <v>79</v>
      </c>
      <c r="F43" s="2" t="s">
        <v>36</v>
      </c>
      <c r="G43" s="2" t="s">
        <v>77</v>
      </c>
      <c r="H43" s="2" t="s">
        <v>31</v>
      </c>
      <c r="I43" s="2">
        <v>17.82301859</v>
      </c>
      <c r="J43" s="2">
        <v>21.20312056</v>
      </c>
    </row>
    <row r="44" spans="3:10" ht="15" thickBot="1">
      <c r="C44" s="5"/>
      <c r="D44" s="6">
        <v>56</v>
      </c>
      <c r="E44" s="6" t="s">
        <v>80</v>
      </c>
      <c r="F44" s="6" t="s">
        <v>36</v>
      </c>
      <c r="G44" s="6" t="s">
        <v>77</v>
      </c>
      <c r="H44" s="6" t="s">
        <v>31</v>
      </c>
      <c r="I44" s="6">
        <v>23.55355335</v>
      </c>
      <c r="J44" s="6">
        <v>21.20312056</v>
      </c>
    </row>
    <row r="45" spans="3:10" ht="15" thickTop="1">
      <c r="C45" s="11"/>
      <c r="D45" s="12">
        <v>61</v>
      </c>
      <c r="E45" s="12" t="s">
        <v>81</v>
      </c>
      <c r="F45" s="12" t="s">
        <v>29</v>
      </c>
      <c r="G45" s="12" t="s">
        <v>82</v>
      </c>
      <c r="H45" s="12" t="s">
        <v>31</v>
      </c>
      <c r="I45" s="12">
        <v>16.12072009</v>
      </c>
      <c r="J45" s="12">
        <v>16.61009676</v>
      </c>
    </row>
    <row r="46" spans="4:10" ht="14.25">
      <c r="D46" s="2">
        <v>62</v>
      </c>
      <c r="E46" s="2" t="s">
        <v>83</v>
      </c>
      <c r="F46" s="2" t="s">
        <v>29</v>
      </c>
      <c r="G46" s="2" t="s">
        <v>82</v>
      </c>
      <c r="H46" s="2" t="s">
        <v>31</v>
      </c>
      <c r="I46" s="2">
        <v>13.91989647</v>
      </c>
      <c r="J46" s="2">
        <v>16.61009676</v>
      </c>
    </row>
    <row r="47" spans="4:10" ht="14.25">
      <c r="D47" s="2">
        <v>63</v>
      </c>
      <c r="E47" s="2" t="s">
        <v>84</v>
      </c>
      <c r="F47" s="2" t="s">
        <v>29</v>
      </c>
      <c r="G47" s="2" t="s">
        <v>82</v>
      </c>
      <c r="H47" s="2" t="s">
        <v>31</v>
      </c>
      <c r="I47" s="2">
        <v>17.10826291</v>
      </c>
      <c r="J47" s="2">
        <v>16.61009676</v>
      </c>
    </row>
    <row r="48" spans="3:10" ht="14.25">
      <c r="C48" s="7"/>
      <c r="D48" s="8">
        <v>64</v>
      </c>
      <c r="E48" s="8" t="s">
        <v>85</v>
      </c>
      <c r="F48" s="8" t="s">
        <v>29</v>
      </c>
      <c r="G48" s="8" t="s">
        <v>82</v>
      </c>
      <c r="H48" s="8" t="s">
        <v>31</v>
      </c>
      <c r="I48" s="8">
        <v>19.29150758</v>
      </c>
      <c r="J48" s="8">
        <v>16.61009676</v>
      </c>
    </row>
    <row r="49" spans="3:10" ht="14.25">
      <c r="C49" s="9"/>
      <c r="D49" s="10">
        <v>65</v>
      </c>
      <c r="E49" s="10" t="s">
        <v>86</v>
      </c>
      <c r="F49" s="10" t="s">
        <v>36</v>
      </c>
      <c r="G49" s="10" t="s">
        <v>87</v>
      </c>
      <c r="H49" s="10" t="s">
        <v>31</v>
      </c>
      <c r="I49" s="10">
        <v>12.40387064</v>
      </c>
      <c r="J49" s="10">
        <v>13.68336359</v>
      </c>
    </row>
    <row r="50" spans="4:10" ht="14.25">
      <c r="D50" s="2">
        <v>66</v>
      </c>
      <c r="E50" s="2" t="s">
        <v>88</v>
      </c>
      <c r="F50" s="2" t="s">
        <v>36</v>
      </c>
      <c r="G50" s="2" t="s">
        <v>87</v>
      </c>
      <c r="H50" s="2" t="s">
        <v>31</v>
      </c>
      <c r="I50" s="2">
        <v>13.77175456</v>
      </c>
      <c r="J50" s="2">
        <v>13.68336359</v>
      </c>
    </row>
    <row r="51" spans="4:10" ht="14.25">
      <c r="D51" s="2">
        <v>67</v>
      </c>
      <c r="E51" s="2" t="s">
        <v>89</v>
      </c>
      <c r="F51" s="2" t="s">
        <v>36</v>
      </c>
      <c r="G51" s="2" t="s">
        <v>87</v>
      </c>
      <c r="H51" s="2" t="s">
        <v>31</v>
      </c>
      <c r="I51" s="2">
        <v>13.67990459</v>
      </c>
      <c r="J51" s="2">
        <v>13.68336359</v>
      </c>
    </row>
    <row r="52" spans="3:10" ht="15" thickBot="1">
      <c r="C52" s="5"/>
      <c r="D52" s="6">
        <v>68</v>
      </c>
      <c r="E52" s="6" t="s">
        <v>90</v>
      </c>
      <c r="F52" s="6" t="s">
        <v>36</v>
      </c>
      <c r="G52" s="6" t="s">
        <v>87</v>
      </c>
      <c r="H52" s="6" t="s">
        <v>31</v>
      </c>
      <c r="I52" s="6">
        <v>14.87792457</v>
      </c>
      <c r="J52" s="6">
        <v>13.68336359</v>
      </c>
    </row>
    <row r="53" spans="4:10" ht="15" thickTop="1">
      <c r="D53" s="2">
        <v>73</v>
      </c>
      <c r="E53" s="2" t="s">
        <v>91</v>
      </c>
      <c r="F53" s="2" t="s">
        <v>92</v>
      </c>
      <c r="G53" s="2" t="s">
        <v>93</v>
      </c>
      <c r="H53" s="2" t="s">
        <v>94</v>
      </c>
      <c r="I53" s="2" t="s">
        <v>95</v>
      </c>
      <c r="J53" s="2"/>
    </row>
    <row r="54" spans="4:10" ht="14.25">
      <c r="D54" s="2">
        <v>74</v>
      </c>
      <c r="E54" s="2" t="s">
        <v>96</v>
      </c>
      <c r="F54" s="2" t="s">
        <v>97</v>
      </c>
      <c r="G54" s="2" t="s">
        <v>98</v>
      </c>
      <c r="H54" s="2" t="s">
        <v>31</v>
      </c>
      <c r="I54" s="2">
        <v>28.45037439</v>
      </c>
      <c r="J54" s="2">
        <v>28.45037439</v>
      </c>
    </row>
    <row r="55" spans="4:10" ht="14.25">
      <c r="D55" s="2">
        <v>77</v>
      </c>
      <c r="E55" s="2" t="s">
        <v>99</v>
      </c>
      <c r="F55" s="2" t="s">
        <v>100</v>
      </c>
      <c r="G55" s="2" t="s">
        <v>101</v>
      </c>
      <c r="H55" s="2" t="s">
        <v>102</v>
      </c>
      <c r="I55" s="2" t="s">
        <v>95</v>
      </c>
      <c r="J55" s="2"/>
    </row>
    <row r="56" spans="4:10" ht="14.25">
      <c r="D56" s="2">
        <v>78</v>
      </c>
      <c r="E56" s="2" t="s">
        <v>103</v>
      </c>
      <c r="F56" s="2" t="s">
        <v>104</v>
      </c>
      <c r="G56" s="2" t="s">
        <v>105</v>
      </c>
      <c r="H56" s="2" t="s">
        <v>31</v>
      </c>
      <c r="I56" s="2">
        <v>24.27223362</v>
      </c>
      <c r="J56" s="2">
        <v>24.27223362</v>
      </c>
    </row>
    <row r="60" spans="4:10" ht="14.25">
      <c r="D60" s="16" t="s">
        <v>106</v>
      </c>
      <c r="E60" s="16"/>
      <c r="F60" s="16"/>
      <c r="G60" s="16"/>
      <c r="H60" s="16"/>
      <c r="I60" s="16"/>
      <c r="J60" s="16"/>
    </row>
    <row r="61" spans="4:10" ht="14.25">
      <c r="D61" s="2" t="s">
        <v>22</v>
      </c>
      <c r="E61" s="2" t="s">
        <v>23</v>
      </c>
      <c r="F61" s="2" t="s">
        <v>15</v>
      </c>
      <c r="G61" s="2" t="s">
        <v>24</v>
      </c>
      <c r="H61" s="2" t="s">
        <v>25</v>
      </c>
      <c r="I61" s="2" t="s">
        <v>26</v>
      </c>
      <c r="J61" s="2" t="s">
        <v>27</v>
      </c>
    </row>
    <row r="62" spans="4:10" ht="14.25">
      <c r="D62" s="2">
        <v>1</v>
      </c>
      <c r="E62" s="2" t="s">
        <v>28</v>
      </c>
      <c r="F62" s="2" t="s">
        <v>29</v>
      </c>
      <c r="G62" s="2" t="s">
        <v>30</v>
      </c>
      <c r="H62" s="2" t="s">
        <v>31</v>
      </c>
      <c r="I62" s="2">
        <v>16.0610004</v>
      </c>
      <c r="J62" s="2">
        <v>16.86844138</v>
      </c>
    </row>
    <row r="63" spans="4:10" ht="14.25">
      <c r="D63" s="2">
        <v>2</v>
      </c>
      <c r="E63" s="2" t="s">
        <v>32</v>
      </c>
      <c r="F63" s="2" t="s">
        <v>29</v>
      </c>
      <c r="G63" s="2" t="s">
        <v>30</v>
      </c>
      <c r="H63" s="2" t="s">
        <v>31</v>
      </c>
      <c r="I63" s="2">
        <v>20.99250984</v>
      </c>
      <c r="J63" s="2">
        <v>16.86844138</v>
      </c>
    </row>
    <row r="64" spans="4:10" ht="14.25">
      <c r="D64" s="2">
        <v>3</v>
      </c>
      <c r="E64" s="2" t="s">
        <v>33</v>
      </c>
      <c r="F64" s="2" t="s">
        <v>29</v>
      </c>
      <c r="G64" s="2" t="s">
        <v>30</v>
      </c>
      <c r="H64" s="2" t="s">
        <v>31</v>
      </c>
      <c r="I64" s="2">
        <v>13.66355873</v>
      </c>
      <c r="J64" s="2">
        <v>16.86844138</v>
      </c>
    </row>
    <row r="65" spans="4:10" ht="14.25">
      <c r="D65" s="2">
        <v>4</v>
      </c>
      <c r="E65" s="2" t="s">
        <v>34</v>
      </c>
      <c r="F65" s="2" t="s">
        <v>29</v>
      </c>
      <c r="G65" s="2" t="s">
        <v>30</v>
      </c>
      <c r="H65" s="2" t="s">
        <v>31</v>
      </c>
      <c r="I65" s="2">
        <v>16.75669656</v>
      </c>
      <c r="J65" s="2">
        <v>16.86844138</v>
      </c>
    </row>
    <row r="66" spans="4:10" ht="14.25">
      <c r="D66" s="2">
        <v>5</v>
      </c>
      <c r="E66" s="2" t="s">
        <v>35</v>
      </c>
      <c r="F66" s="2" t="s">
        <v>36</v>
      </c>
      <c r="G66" s="2" t="s">
        <v>37</v>
      </c>
      <c r="H66" s="2" t="s">
        <v>31</v>
      </c>
      <c r="I66" s="2">
        <v>12.85978584</v>
      </c>
      <c r="J66" s="2">
        <v>15.32348861</v>
      </c>
    </row>
    <row r="67" spans="4:10" ht="14.25">
      <c r="D67" s="2">
        <v>6</v>
      </c>
      <c r="E67" s="2" t="s">
        <v>38</v>
      </c>
      <c r="F67" s="2" t="s">
        <v>36</v>
      </c>
      <c r="G67" s="2" t="s">
        <v>37</v>
      </c>
      <c r="H67" s="2" t="s">
        <v>31</v>
      </c>
      <c r="I67" s="2">
        <v>16.40207516</v>
      </c>
      <c r="J67" s="2">
        <v>15.32348861</v>
      </c>
    </row>
    <row r="68" spans="4:10" ht="14.25">
      <c r="D68" s="2">
        <v>7</v>
      </c>
      <c r="E68" s="2" t="s">
        <v>39</v>
      </c>
      <c r="F68" s="2" t="s">
        <v>36</v>
      </c>
      <c r="G68" s="2" t="s">
        <v>37</v>
      </c>
      <c r="H68" s="2" t="s">
        <v>31</v>
      </c>
      <c r="I68" s="2">
        <v>14.01146386</v>
      </c>
      <c r="J68" s="2">
        <v>15.32348861</v>
      </c>
    </row>
    <row r="69" spans="4:10" ht="14.25">
      <c r="D69" s="2">
        <v>8</v>
      </c>
      <c r="E69" s="2" t="s">
        <v>40</v>
      </c>
      <c r="F69" s="2" t="s">
        <v>36</v>
      </c>
      <c r="G69" s="2" t="s">
        <v>37</v>
      </c>
      <c r="H69" s="2" t="s">
        <v>31</v>
      </c>
      <c r="I69" s="2">
        <v>18.02062959</v>
      </c>
      <c r="J69" s="2">
        <v>15.32348861</v>
      </c>
    </row>
    <row r="70" spans="4:10" ht="14.25">
      <c r="D70" s="2">
        <v>13</v>
      </c>
      <c r="E70" s="2" t="s">
        <v>41</v>
      </c>
      <c r="F70" s="2" t="s">
        <v>29</v>
      </c>
      <c r="G70" s="2" t="s">
        <v>42</v>
      </c>
      <c r="H70" s="2" t="s">
        <v>31</v>
      </c>
      <c r="I70" s="2">
        <v>12.28620106</v>
      </c>
      <c r="J70" s="2">
        <v>12.33053523</v>
      </c>
    </row>
    <row r="71" spans="4:10" ht="14.25">
      <c r="D71" s="2">
        <v>14</v>
      </c>
      <c r="E71" s="2" t="s">
        <v>43</v>
      </c>
      <c r="F71" s="2" t="s">
        <v>29</v>
      </c>
      <c r="G71" s="2" t="s">
        <v>42</v>
      </c>
      <c r="H71" s="2" t="s">
        <v>31</v>
      </c>
      <c r="I71" s="2">
        <v>14.8366929</v>
      </c>
      <c r="J71" s="2">
        <v>12.33053523</v>
      </c>
    </row>
    <row r="72" spans="4:10" ht="14.25">
      <c r="D72" s="2">
        <v>15</v>
      </c>
      <c r="E72" s="2" t="s">
        <v>44</v>
      </c>
      <c r="F72" s="2" t="s">
        <v>29</v>
      </c>
      <c r="G72" s="2" t="s">
        <v>42</v>
      </c>
      <c r="H72" s="2" t="s">
        <v>31</v>
      </c>
      <c r="I72" s="2">
        <v>10.5770671</v>
      </c>
      <c r="J72" s="2">
        <v>12.33053523</v>
      </c>
    </row>
    <row r="73" spans="4:10" ht="14.25">
      <c r="D73" s="2">
        <v>16</v>
      </c>
      <c r="E73" s="2" t="s">
        <v>45</v>
      </c>
      <c r="F73" s="2" t="s">
        <v>29</v>
      </c>
      <c r="G73" s="2" t="s">
        <v>42</v>
      </c>
      <c r="H73" s="2" t="s">
        <v>31</v>
      </c>
      <c r="I73" s="2">
        <v>11.62217986</v>
      </c>
      <c r="J73" s="2">
        <v>12.33053523</v>
      </c>
    </row>
    <row r="74" spans="4:10" ht="14.25">
      <c r="D74" s="2">
        <v>17</v>
      </c>
      <c r="E74" s="2" t="s">
        <v>46</v>
      </c>
      <c r="F74" s="2" t="s">
        <v>36</v>
      </c>
      <c r="G74" s="2" t="s">
        <v>47</v>
      </c>
      <c r="H74" s="2" t="s">
        <v>31</v>
      </c>
      <c r="I74" s="2">
        <v>13.3017864</v>
      </c>
      <c r="J74" s="2">
        <v>15.54594835</v>
      </c>
    </row>
    <row r="75" spans="4:10" ht="14.25">
      <c r="D75" s="2">
        <v>18</v>
      </c>
      <c r="E75" s="2" t="s">
        <v>48</v>
      </c>
      <c r="F75" s="2" t="s">
        <v>36</v>
      </c>
      <c r="G75" s="2" t="s">
        <v>47</v>
      </c>
      <c r="H75" s="2" t="s">
        <v>31</v>
      </c>
      <c r="I75" s="2">
        <v>17.83445148</v>
      </c>
      <c r="J75" s="2">
        <v>15.54594835</v>
      </c>
    </row>
    <row r="76" spans="4:10" ht="14.25">
      <c r="D76" s="2">
        <v>19</v>
      </c>
      <c r="E76" s="2" t="s">
        <v>49</v>
      </c>
      <c r="F76" s="2" t="s">
        <v>36</v>
      </c>
      <c r="G76" s="2" t="s">
        <v>47</v>
      </c>
      <c r="H76" s="2" t="s">
        <v>31</v>
      </c>
      <c r="I76" s="2">
        <v>15.78934749</v>
      </c>
      <c r="J76" s="2">
        <v>15.54594835</v>
      </c>
    </row>
    <row r="77" spans="4:10" ht="14.25">
      <c r="D77" s="2">
        <v>20</v>
      </c>
      <c r="E77" s="2" t="s">
        <v>50</v>
      </c>
      <c r="F77" s="2" t="s">
        <v>36</v>
      </c>
      <c r="G77" s="2" t="s">
        <v>47</v>
      </c>
      <c r="H77" s="2" t="s">
        <v>31</v>
      </c>
      <c r="I77" s="2">
        <v>15.25820803</v>
      </c>
      <c r="J77" s="2">
        <v>15.54594835</v>
      </c>
    </row>
    <row r="78" spans="4:10" ht="14.25">
      <c r="D78" s="2">
        <v>25</v>
      </c>
      <c r="E78" s="2" t="s">
        <v>51</v>
      </c>
      <c r="F78" s="2" t="s">
        <v>29</v>
      </c>
      <c r="G78" s="2" t="s">
        <v>52</v>
      </c>
      <c r="H78" s="2" t="s">
        <v>31</v>
      </c>
      <c r="I78" s="2">
        <v>12.63443059</v>
      </c>
      <c r="J78" s="2">
        <v>14.59240594</v>
      </c>
    </row>
    <row r="79" spans="4:10" ht="14.25">
      <c r="D79" s="2">
        <v>26</v>
      </c>
      <c r="E79" s="2" t="s">
        <v>53</v>
      </c>
      <c r="F79" s="2" t="s">
        <v>29</v>
      </c>
      <c r="G79" s="2" t="s">
        <v>52</v>
      </c>
      <c r="H79" s="2" t="s">
        <v>31</v>
      </c>
      <c r="I79" s="2">
        <v>13.11374884</v>
      </c>
      <c r="J79" s="2">
        <v>14.59240594</v>
      </c>
    </row>
    <row r="80" spans="4:10" ht="14.25">
      <c r="D80" s="2">
        <v>27</v>
      </c>
      <c r="E80" s="2" t="s">
        <v>54</v>
      </c>
      <c r="F80" s="2" t="s">
        <v>29</v>
      </c>
      <c r="G80" s="2" t="s">
        <v>52</v>
      </c>
      <c r="H80" s="2" t="s">
        <v>31</v>
      </c>
      <c r="I80" s="2">
        <v>16.84912321</v>
      </c>
      <c r="J80" s="2">
        <v>14.59240594</v>
      </c>
    </row>
    <row r="81" spans="4:10" ht="14.25">
      <c r="D81" s="2">
        <v>28</v>
      </c>
      <c r="E81" s="2" t="s">
        <v>55</v>
      </c>
      <c r="F81" s="2" t="s">
        <v>29</v>
      </c>
      <c r="G81" s="2" t="s">
        <v>52</v>
      </c>
      <c r="H81" s="2" t="s">
        <v>31</v>
      </c>
      <c r="I81" s="2">
        <v>15.7723211</v>
      </c>
      <c r="J81" s="2">
        <v>14.59240594</v>
      </c>
    </row>
    <row r="82" spans="4:10" ht="14.25">
      <c r="D82" s="2">
        <v>29</v>
      </c>
      <c r="E82" s="2" t="s">
        <v>56</v>
      </c>
      <c r="F82" s="2" t="s">
        <v>36</v>
      </c>
      <c r="G82" s="2" t="s">
        <v>57</v>
      </c>
      <c r="H82" s="2" t="s">
        <v>31</v>
      </c>
      <c r="I82" s="2">
        <v>13.34728773</v>
      </c>
      <c r="J82" s="2">
        <v>14.00614588</v>
      </c>
    </row>
    <row r="83" spans="4:10" ht="14.25">
      <c r="D83" s="2">
        <v>30</v>
      </c>
      <c r="E83" s="2" t="s">
        <v>58</v>
      </c>
      <c r="F83" s="2" t="s">
        <v>36</v>
      </c>
      <c r="G83" s="2" t="s">
        <v>57</v>
      </c>
      <c r="H83" s="2" t="s">
        <v>31</v>
      </c>
      <c r="I83" s="2">
        <v>12.08573975</v>
      </c>
      <c r="J83" s="2">
        <v>14.00614588</v>
      </c>
    </row>
    <row r="84" spans="4:10" ht="14.25">
      <c r="D84" s="2">
        <v>31</v>
      </c>
      <c r="E84" s="2" t="s">
        <v>59</v>
      </c>
      <c r="F84" s="2" t="s">
        <v>36</v>
      </c>
      <c r="G84" s="2" t="s">
        <v>57</v>
      </c>
      <c r="H84" s="2" t="s">
        <v>31</v>
      </c>
      <c r="I84" s="2">
        <v>15.50343609</v>
      </c>
      <c r="J84" s="2">
        <v>14.00614588</v>
      </c>
    </row>
    <row r="85" spans="4:10" ht="14.25">
      <c r="D85" s="2">
        <v>32</v>
      </c>
      <c r="E85" s="2" t="s">
        <v>60</v>
      </c>
      <c r="F85" s="2" t="s">
        <v>36</v>
      </c>
      <c r="G85" s="2" t="s">
        <v>57</v>
      </c>
      <c r="H85" s="2" t="s">
        <v>31</v>
      </c>
      <c r="I85" s="2">
        <v>15.08811996</v>
      </c>
      <c r="J85" s="2">
        <v>14.00614588</v>
      </c>
    </row>
    <row r="86" spans="4:10" ht="14.25">
      <c r="D86" s="2">
        <v>37</v>
      </c>
      <c r="E86" s="2" t="s">
        <v>61</v>
      </c>
      <c r="F86" s="2" t="s">
        <v>29</v>
      </c>
      <c r="G86" s="2" t="s">
        <v>62</v>
      </c>
      <c r="H86" s="2" t="s">
        <v>31</v>
      </c>
      <c r="I86" s="2">
        <v>13.35407097</v>
      </c>
      <c r="J86" s="2">
        <v>14.92052966</v>
      </c>
    </row>
    <row r="87" spans="4:10" ht="14.25">
      <c r="D87" s="2">
        <v>38</v>
      </c>
      <c r="E87" s="2" t="s">
        <v>63</v>
      </c>
      <c r="F87" s="2" t="s">
        <v>29</v>
      </c>
      <c r="G87" s="2" t="s">
        <v>62</v>
      </c>
      <c r="H87" s="2" t="s">
        <v>31</v>
      </c>
      <c r="I87" s="2">
        <v>12.89147486</v>
      </c>
      <c r="J87" s="2">
        <v>14.92052966</v>
      </c>
    </row>
    <row r="88" spans="4:10" ht="14.25">
      <c r="D88" s="2">
        <v>39</v>
      </c>
      <c r="E88" s="2" t="s">
        <v>64</v>
      </c>
      <c r="F88" s="2" t="s">
        <v>29</v>
      </c>
      <c r="G88" s="2" t="s">
        <v>62</v>
      </c>
      <c r="H88" s="2" t="s">
        <v>31</v>
      </c>
      <c r="I88" s="2">
        <v>12.80878662</v>
      </c>
      <c r="J88" s="2">
        <v>14.92052966</v>
      </c>
    </row>
    <row r="89" spans="4:10" ht="14.25">
      <c r="D89" s="2">
        <v>40</v>
      </c>
      <c r="E89" s="2" t="s">
        <v>65</v>
      </c>
      <c r="F89" s="2" t="s">
        <v>29</v>
      </c>
      <c r="G89" s="2" t="s">
        <v>62</v>
      </c>
      <c r="H89" s="2" t="s">
        <v>31</v>
      </c>
      <c r="I89" s="2">
        <v>20.62778619</v>
      </c>
      <c r="J89" s="2">
        <v>14.92052966</v>
      </c>
    </row>
    <row r="90" spans="4:10" ht="14.25">
      <c r="D90" s="2">
        <v>41</v>
      </c>
      <c r="E90" s="2" t="s">
        <v>66</v>
      </c>
      <c r="F90" s="2" t="s">
        <v>36</v>
      </c>
      <c r="G90" s="2" t="s">
        <v>67</v>
      </c>
      <c r="H90" s="2" t="s">
        <v>31</v>
      </c>
      <c r="I90" s="2">
        <v>20.46349618</v>
      </c>
      <c r="J90" s="2">
        <v>16.542108</v>
      </c>
    </row>
    <row r="91" spans="4:10" ht="14.25">
      <c r="D91" s="2">
        <v>42</v>
      </c>
      <c r="E91" s="2" t="s">
        <v>68</v>
      </c>
      <c r="F91" s="2" t="s">
        <v>36</v>
      </c>
      <c r="G91" s="2" t="s">
        <v>67</v>
      </c>
      <c r="H91" s="2" t="s">
        <v>94</v>
      </c>
      <c r="I91" s="2" t="s">
        <v>95</v>
      </c>
      <c r="J91" s="2"/>
    </row>
    <row r="92" spans="4:10" ht="14.25">
      <c r="D92" s="2">
        <v>43</v>
      </c>
      <c r="E92" s="2" t="s">
        <v>69</v>
      </c>
      <c r="F92" s="2" t="s">
        <v>36</v>
      </c>
      <c r="G92" s="2" t="s">
        <v>67</v>
      </c>
      <c r="H92" s="2" t="s">
        <v>31</v>
      </c>
      <c r="I92" s="2">
        <v>15.42895083</v>
      </c>
      <c r="J92" s="2">
        <v>16.542108</v>
      </c>
    </row>
    <row r="93" spans="4:10" ht="14.25">
      <c r="D93" s="2">
        <v>44</v>
      </c>
      <c r="E93" s="2" t="s">
        <v>70</v>
      </c>
      <c r="F93" s="2" t="s">
        <v>36</v>
      </c>
      <c r="G93" s="2" t="s">
        <v>67</v>
      </c>
      <c r="H93" s="2" t="s">
        <v>31</v>
      </c>
      <c r="I93" s="2">
        <v>13.733877</v>
      </c>
      <c r="J93" s="2">
        <v>16.542108</v>
      </c>
    </row>
    <row r="94" spans="4:10" ht="14.25">
      <c r="D94" s="2">
        <v>49</v>
      </c>
      <c r="E94" s="2" t="s">
        <v>71</v>
      </c>
      <c r="F94" s="2" t="s">
        <v>29</v>
      </c>
      <c r="G94" s="2" t="s">
        <v>72</v>
      </c>
      <c r="H94" s="2" t="s">
        <v>31</v>
      </c>
      <c r="I94" s="2">
        <v>13.41614743</v>
      </c>
      <c r="J94" s="2">
        <v>12.98483896</v>
      </c>
    </row>
    <row r="95" spans="4:10" ht="14.25">
      <c r="D95" s="2">
        <v>50</v>
      </c>
      <c r="E95" s="2" t="s">
        <v>73</v>
      </c>
      <c r="F95" s="2" t="s">
        <v>29</v>
      </c>
      <c r="G95" s="2" t="s">
        <v>72</v>
      </c>
      <c r="H95" s="2" t="s">
        <v>31</v>
      </c>
      <c r="I95" s="2">
        <v>12.08730493</v>
      </c>
      <c r="J95" s="2">
        <v>12.98483896</v>
      </c>
    </row>
    <row r="96" spans="4:10" ht="14.25">
      <c r="D96" s="2">
        <v>51</v>
      </c>
      <c r="E96" s="2" t="s">
        <v>74</v>
      </c>
      <c r="F96" s="2" t="s">
        <v>29</v>
      </c>
      <c r="G96" s="2" t="s">
        <v>72</v>
      </c>
      <c r="H96" s="2" t="s">
        <v>31</v>
      </c>
      <c r="I96" s="2">
        <v>13.45106453</v>
      </c>
      <c r="J96" s="2">
        <v>12.98483896</v>
      </c>
    </row>
    <row r="97" spans="4:10" ht="14.25">
      <c r="D97" s="2">
        <v>52</v>
      </c>
      <c r="E97" s="2" t="s">
        <v>75</v>
      </c>
      <c r="F97" s="2" t="s">
        <v>29</v>
      </c>
      <c r="G97" s="2" t="s">
        <v>72</v>
      </c>
      <c r="H97" s="2" t="s">
        <v>94</v>
      </c>
      <c r="I97" s="2" t="s">
        <v>95</v>
      </c>
      <c r="J97" s="2"/>
    </row>
    <row r="98" spans="4:10" ht="14.25">
      <c r="D98" s="2">
        <v>53</v>
      </c>
      <c r="E98" s="2" t="s">
        <v>76</v>
      </c>
      <c r="F98" s="2" t="s">
        <v>36</v>
      </c>
      <c r="G98" s="2" t="s">
        <v>77</v>
      </c>
      <c r="H98" s="2" t="s">
        <v>31</v>
      </c>
      <c r="I98" s="2">
        <v>17.77825664</v>
      </c>
      <c r="J98" s="2">
        <v>16.28045376</v>
      </c>
    </row>
    <row r="99" spans="4:10" ht="14.25">
      <c r="D99" s="2">
        <v>54</v>
      </c>
      <c r="E99" s="2" t="s">
        <v>78</v>
      </c>
      <c r="F99" s="2" t="s">
        <v>36</v>
      </c>
      <c r="G99" s="2" t="s">
        <v>77</v>
      </c>
      <c r="H99" s="2" t="s">
        <v>94</v>
      </c>
      <c r="I99" s="2" t="s">
        <v>95</v>
      </c>
      <c r="J99" s="2"/>
    </row>
    <row r="100" spans="4:10" ht="14.25">
      <c r="D100" s="2">
        <v>55</v>
      </c>
      <c r="E100" s="2" t="s">
        <v>79</v>
      </c>
      <c r="F100" s="2" t="s">
        <v>36</v>
      </c>
      <c r="G100" s="2" t="s">
        <v>77</v>
      </c>
      <c r="H100" s="2" t="s">
        <v>31</v>
      </c>
      <c r="I100" s="2">
        <v>13.59487654</v>
      </c>
      <c r="J100" s="2">
        <v>16.28045376</v>
      </c>
    </row>
    <row r="101" spans="4:10" ht="14.25">
      <c r="D101" s="2">
        <v>56</v>
      </c>
      <c r="E101" s="2" t="s">
        <v>80</v>
      </c>
      <c r="F101" s="2" t="s">
        <v>36</v>
      </c>
      <c r="G101" s="2" t="s">
        <v>77</v>
      </c>
      <c r="H101" s="2" t="s">
        <v>31</v>
      </c>
      <c r="I101" s="2">
        <v>17.46822812</v>
      </c>
      <c r="J101" s="2">
        <v>16.28045376</v>
      </c>
    </row>
    <row r="102" spans="4:10" ht="14.25">
      <c r="D102" s="2">
        <v>61</v>
      </c>
      <c r="E102" s="2" t="s">
        <v>81</v>
      </c>
      <c r="F102" s="2" t="s">
        <v>29</v>
      </c>
      <c r="G102" s="2" t="s">
        <v>82</v>
      </c>
      <c r="H102" s="2" t="s">
        <v>31</v>
      </c>
      <c r="I102" s="2">
        <v>11.58915248</v>
      </c>
      <c r="J102" s="2">
        <v>16.69730128</v>
      </c>
    </row>
    <row r="103" spans="4:10" ht="14.25">
      <c r="D103" s="2">
        <v>62</v>
      </c>
      <c r="E103" s="2" t="s">
        <v>83</v>
      </c>
      <c r="F103" s="2" t="s">
        <v>29</v>
      </c>
      <c r="G103" s="2" t="s">
        <v>82</v>
      </c>
      <c r="H103" s="2" t="s">
        <v>31</v>
      </c>
      <c r="I103" s="2">
        <v>15.74613662</v>
      </c>
      <c r="J103" s="2">
        <v>16.69730128</v>
      </c>
    </row>
    <row r="104" spans="4:10" ht="14.25">
      <c r="D104" s="2">
        <v>63</v>
      </c>
      <c r="E104" s="2" t="s">
        <v>84</v>
      </c>
      <c r="F104" s="2" t="s">
        <v>29</v>
      </c>
      <c r="G104" s="2" t="s">
        <v>82</v>
      </c>
      <c r="H104" s="2" t="s">
        <v>31</v>
      </c>
      <c r="I104" s="2">
        <v>20.15074305</v>
      </c>
      <c r="J104" s="2">
        <v>16.69730128</v>
      </c>
    </row>
    <row r="105" spans="4:10" ht="14.25">
      <c r="D105" s="2">
        <v>64</v>
      </c>
      <c r="E105" s="2" t="s">
        <v>85</v>
      </c>
      <c r="F105" s="2" t="s">
        <v>29</v>
      </c>
      <c r="G105" s="2" t="s">
        <v>82</v>
      </c>
      <c r="H105" s="2" t="s">
        <v>31</v>
      </c>
      <c r="I105" s="2">
        <v>19.30317296</v>
      </c>
      <c r="J105" s="2">
        <v>16.69730128</v>
      </c>
    </row>
    <row r="106" spans="4:10" ht="14.25">
      <c r="D106" s="2">
        <v>65</v>
      </c>
      <c r="E106" s="2" t="s">
        <v>86</v>
      </c>
      <c r="F106" s="2" t="s">
        <v>36</v>
      </c>
      <c r="G106" s="2" t="s">
        <v>87</v>
      </c>
      <c r="H106" s="2" t="s">
        <v>31</v>
      </c>
      <c r="I106" s="2">
        <v>12.99092559</v>
      </c>
      <c r="J106" s="2">
        <v>14.07353914</v>
      </c>
    </row>
    <row r="107" spans="4:10" ht="14.25">
      <c r="D107" s="2">
        <v>66</v>
      </c>
      <c r="E107" s="2" t="s">
        <v>88</v>
      </c>
      <c r="F107" s="2" t="s">
        <v>36</v>
      </c>
      <c r="G107" s="2" t="s">
        <v>87</v>
      </c>
      <c r="H107" s="2" t="s">
        <v>31</v>
      </c>
      <c r="I107" s="2">
        <v>12.52387965</v>
      </c>
      <c r="J107" s="2">
        <v>14.07353914</v>
      </c>
    </row>
    <row r="108" spans="4:10" ht="14.25">
      <c r="D108" s="2">
        <v>67</v>
      </c>
      <c r="E108" s="2" t="s">
        <v>89</v>
      </c>
      <c r="F108" s="2" t="s">
        <v>36</v>
      </c>
      <c r="G108" s="2" t="s">
        <v>87</v>
      </c>
      <c r="H108" s="2" t="s">
        <v>31</v>
      </c>
      <c r="I108" s="2">
        <v>20.75294426</v>
      </c>
      <c r="J108" s="2">
        <v>14.07353914</v>
      </c>
    </row>
    <row r="109" spans="4:10" ht="14.25">
      <c r="D109" s="2">
        <v>68</v>
      </c>
      <c r="E109" s="2" t="s">
        <v>90</v>
      </c>
      <c r="F109" s="2" t="s">
        <v>36</v>
      </c>
      <c r="G109" s="2" t="s">
        <v>87</v>
      </c>
      <c r="H109" s="2" t="s">
        <v>31</v>
      </c>
      <c r="I109" s="2">
        <v>10.02640704</v>
      </c>
      <c r="J109" s="2">
        <v>14.07353914</v>
      </c>
    </row>
    <row r="110" spans="4:10" ht="14.25">
      <c r="D110" s="2">
        <v>73</v>
      </c>
      <c r="E110" s="2" t="s">
        <v>91</v>
      </c>
      <c r="F110" s="2" t="s">
        <v>92</v>
      </c>
      <c r="G110" s="2" t="s">
        <v>93</v>
      </c>
      <c r="H110" s="2" t="s">
        <v>102</v>
      </c>
      <c r="I110" s="2" t="s">
        <v>95</v>
      </c>
      <c r="J110" s="2"/>
    </row>
    <row r="111" spans="4:10" ht="14.25">
      <c r="D111" s="2">
        <v>74</v>
      </c>
      <c r="E111" s="2" t="s">
        <v>96</v>
      </c>
      <c r="F111" s="2" t="s">
        <v>97</v>
      </c>
      <c r="G111" s="2" t="s">
        <v>98</v>
      </c>
      <c r="H111" s="2" t="s">
        <v>102</v>
      </c>
      <c r="I111" s="2" t="s">
        <v>95</v>
      </c>
      <c r="J111" s="2"/>
    </row>
    <row r="112" spans="4:10" ht="14.25">
      <c r="D112" s="2">
        <v>77</v>
      </c>
      <c r="E112" s="2" t="s">
        <v>99</v>
      </c>
      <c r="F112" s="2" t="s">
        <v>100</v>
      </c>
      <c r="G112" s="2" t="s">
        <v>101</v>
      </c>
      <c r="H112" s="2" t="s">
        <v>102</v>
      </c>
      <c r="I112" s="2" t="s">
        <v>95</v>
      </c>
      <c r="J112" s="2"/>
    </row>
    <row r="113" spans="4:10" ht="14.25">
      <c r="D113" s="2">
        <v>78</v>
      </c>
      <c r="E113" s="2" t="s">
        <v>103</v>
      </c>
      <c r="F113" s="2" t="s">
        <v>104</v>
      </c>
      <c r="G113" s="2" t="s">
        <v>105</v>
      </c>
      <c r="H113" s="2" t="s">
        <v>31</v>
      </c>
      <c r="I113" s="2">
        <v>30.29112329</v>
      </c>
      <c r="J113" s="2">
        <v>30.29112329</v>
      </c>
    </row>
    <row r="117" spans="4:10" ht="14.25">
      <c r="D117" s="16" t="s">
        <v>107</v>
      </c>
      <c r="E117" s="16"/>
      <c r="F117" s="16"/>
      <c r="G117" s="16"/>
      <c r="H117" s="16"/>
      <c r="I117" s="16"/>
      <c r="J117" s="16"/>
    </row>
    <row r="118" spans="4:10" ht="14.25">
      <c r="D118" s="2" t="s">
        <v>22</v>
      </c>
      <c r="E118" s="2" t="s">
        <v>23</v>
      </c>
      <c r="F118" s="2" t="s">
        <v>15</v>
      </c>
      <c r="G118" s="2" t="s">
        <v>24</v>
      </c>
      <c r="H118" s="2" t="s">
        <v>25</v>
      </c>
      <c r="I118" s="2" t="s">
        <v>26</v>
      </c>
      <c r="J118" s="2" t="s">
        <v>27</v>
      </c>
    </row>
    <row r="119" spans="4:10" ht="14.25">
      <c r="D119" s="2">
        <v>1</v>
      </c>
      <c r="E119" s="2" t="s">
        <v>28</v>
      </c>
      <c r="F119" s="2" t="s">
        <v>29</v>
      </c>
      <c r="G119" s="2" t="s">
        <v>30</v>
      </c>
      <c r="H119" s="2" t="s">
        <v>31</v>
      </c>
      <c r="I119" s="2">
        <v>20.61335777</v>
      </c>
      <c r="J119" s="2">
        <v>16.7933976</v>
      </c>
    </row>
    <row r="120" spans="4:10" ht="14.25">
      <c r="D120" s="2">
        <v>2</v>
      </c>
      <c r="E120" s="2" t="s">
        <v>32</v>
      </c>
      <c r="F120" s="2" t="s">
        <v>29</v>
      </c>
      <c r="G120" s="2" t="s">
        <v>30</v>
      </c>
      <c r="H120" s="2" t="s">
        <v>31</v>
      </c>
      <c r="I120" s="2">
        <v>20.93981108</v>
      </c>
      <c r="J120" s="2">
        <v>16.7933976</v>
      </c>
    </row>
    <row r="121" spans="4:10" ht="14.25">
      <c r="D121" s="2">
        <v>3</v>
      </c>
      <c r="E121" s="2" t="s">
        <v>33</v>
      </c>
      <c r="F121" s="2" t="s">
        <v>29</v>
      </c>
      <c r="G121" s="2" t="s">
        <v>30</v>
      </c>
      <c r="H121" s="2" t="s">
        <v>31</v>
      </c>
      <c r="I121" s="2">
        <v>11.10760569</v>
      </c>
      <c r="J121" s="2">
        <v>16.7933976</v>
      </c>
    </row>
    <row r="122" spans="4:10" ht="14.25">
      <c r="D122" s="2">
        <v>4</v>
      </c>
      <c r="E122" s="2" t="s">
        <v>34</v>
      </c>
      <c r="F122" s="2" t="s">
        <v>29</v>
      </c>
      <c r="G122" s="2" t="s">
        <v>30</v>
      </c>
      <c r="H122" s="2" t="s">
        <v>31</v>
      </c>
      <c r="I122" s="2">
        <v>14.51281588</v>
      </c>
      <c r="J122" s="2">
        <v>16.7933976</v>
      </c>
    </row>
    <row r="123" spans="4:10" ht="14.25">
      <c r="D123" s="2">
        <v>5</v>
      </c>
      <c r="E123" s="2" t="s">
        <v>35</v>
      </c>
      <c r="F123" s="2" t="s">
        <v>36</v>
      </c>
      <c r="G123" s="2" t="s">
        <v>37</v>
      </c>
      <c r="H123" s="2" t="s">
        <v>31</v>
      </c>
      <c r="I123" s="2">
        <v>18.70701368</v>
      </c>
      <c r="J123" s="2">
        <v>19.99554611</v>
      </c>
    </row>
    <row r="124" spans="4:10" ht="14.25">
      <c r="D124" s="2">
        <v>6</v>
      </c>
      <c r="E124" s="2" t="s">
        <v>38</v>
      </c>
      <c r="F124" s="2" t="s">
        <v>36</v>
      </c>
      <c r="G124" s="2" t="s">
        <v>37</v>
      </c>
      <c r="H124" s="2" t="s">
        <v>31</v>
      </c>
      <c r="I124" s="2">
        <v>21.92814774</v>
      </c>
      <c r="J124" s="2">
        <v>19.99554611</v>
      </c>
    </row>
    <row r="125" spans="4:10" ht="14.25">
      <c r="D125" s="2">
        <v>7</v>
      </c>
      <c r="E125" s="2" t="s">
        <v>39</v>
      </c>
      <c r="F125" s="2" t="s">
        <v>36</v>
      </c>
      <c r="G125" s="2" t="s">
        <v>37</v>
      </c>
      <c r="H125" s="2" t="s">
        <v>31</v>
      </c>
      <c r="I125" s="2">
        <v>19.65491184</v>
      </c>
      <c r="J125" s="2">
        <v>19.99554611</v>
      </c>
    </row>
    <row r="126" spans="4:10" ht="14.25">
      <c r="D126" s="2">
        <v>8</v>
      </c>
      <c r="E126" s="2" t="s">
        <v>40</v>
      </c>
      <c r="F126" s="2" t="s">
        <v>36</v>
      </c>
      <c r="G126" s="2" t="s">
        <v>37</v>
      </c>
      <c r="H126" s="2" t="s">
        <v>31</v>
      </c>
      <c r="I126" s="2">
        <v>19.69211117</v>
      </c>
      <c r="J126" s="2">
        <v>19.99554611</v>
      </c>
    </row>
    <row r="127" spans="4:10" ht="14.25">
      <c r="D127" s="2">
        <v>13</v>
      </c>
      <c r="E127" s="2" t="s">
        <v>41</v>
      </c>
      <c r="F127" s="2" t="s">
        <v>29</v>
      </c>
      <c r="G127" s="2" t="s">
        <v>42</v>
      </c>
      <c r="H127" s="2" t="s">
        <v>31</v>
      </c>
      <c r="I127" s="2">
        <v>13.12514764</v>
      </c>
      <c r="J127" s="2">
        <v>15.02926029</v>
      </c>
    </row>
    <row r="128" spans="4:10" ht="14.25">
      <c r="D128" s="2">
        <v>14</v>
      </c>
      <c r="E128" s="2" t="s">
        <v>43</v>
      </c>
      <c r="F128" s="2" t="s">
        <v>29</v>
      </c>
      <c r="G128" s="2" t="s">
        <v>42</v>
      </c>
      <c r="H128" s="2" t="s">
        <v>31</v>
      </c>
      <c r="I128" s="2">
        <v>18.7627762</v>
      </c>
      <c r="J128" s="2">
        <v>15.02926029</v>
      </c>
    </row>
    <row r="129" spans="4:10" ht="14.25">
      <c r="D129" s="2">
        <v>15</v>
      </c>
      <c r="E129" s="2" t="s">
        <v>44</v>
      </c>
      <c r="F129" s="2" t="s">
        <v>29</v>
      </c>
      <c r="G129" s="2" t="s">
        <v>42</v>
      </c>
      <c r="H129" s="2" t="s">
        <v>31</v>
      </c>
      <c r="I129" s="2">
        <v>16.48591332</v>
      </c>
      <c r="J129" s="2">
        <v>15.02926029</v>
      </c>
    </row>
    <row r="130" spans="4:10" ht="14.25">
      <c r="D130" s="2">
        <v>16</v>
      </c>
      <c r="E130" s="2" t="s">
        <v>45</v>
      </c>
      <c r="F130" s="2" t="s">
        <v>29</v>
      </c>
      <c r="G130" s="2" t="s">
        <v>42</v>
      </c>
      <c r="H130" s="2" t="s">
        <v>31</v>
      </c>
      <c r="I130" s="2">
        <v>11.74320402</v>
      </c>
      <c r="J130" s="2">
        <v>15.02926029</v>
      </c>
    </row>
    <row r="131" spans="4:10" ht="14.25">
      <c r="D131" s="2">
        <v>17</v>
      </c>
      <c r="E131" s="2" t="s">
        <v>46</v>
      </c>
      <c r="F131" s="2" t="s">
        <v>36</v>
      </c>
      <c r="G131" s="2" t="s">
        <v>47</v>
      </c>
      <c r="H131" s="2" t="s">
        <v>31</v>
      </c>
      <c r="I131" s="2">
        <v>17.45130145</v>
      </c>
      <c r="J131" s="2">
        <v>17.94596939</v>
      </c>
    </row>
    <row r="132" spans="4:10" ht="14.25">
      <c r="D132" s="2">
        <v>18</v>
      </c>
      <c r="E132" s="2" t="s">
        <v>48</v>
      </c>
      <c r="F132" s="2" t="s">
        <v>36</v>
      </c>
      <c r="G132" s="2" t="s">
        <v>47</v>
      </c>
      <c r="H132" s="2" t="s">
        <v>31</v>
      </c>
      <c r="I132" s="2">
        <v>21.02921925</v>
      </c>
      <c r="J132" s="2">
        <v>17.94596939</v>
      </c>
    </row>
    <row r="133" spans="4:10" ht="14.25">
      <c r="D133" s="2">
        <v>19</v>
      </c>
      <c r="E133" s="2" t="s">
        <v>49</v>
      </c>
      <c r="F133" s="2" t="s">
        <v>36</v>
      </c>
      <c r="G133" s="2" t="s">
        <v>47</v>
      </c>
      <c r="H133" s="2" t="s">
        <v>94</v>
      </c>
      <c r="I133" s="2" t="s">
        <v>95</v>
      </c>
      <c r="J133" s="2"/>
    </row>
    <row r="134" spans="4:10" ht="14.25">
      <c r="D134" s="2">
        <v>20</v>
      </c>
      <c r="E134" s="2" t="s">
        <v>50</v>
      </c>
      <c r="F134" s="2" t="s">
        <v>36</v>
      </c>
      <c r="G134" s="2" t="s">
        <v>47</v>
      </c>
      <c r="H134" s="2" t="s">
        <v>31</v>
      </c>
      <c r="I134" s="2">
        <v>15.35738746</v>
      </c>
      <c r="J134" s="2">
        <v>17.94596939</v>
      </c>
    </row>
    <row r="135" spans="4:10" ht="14.25">
      <c r="D135" s="2">
        <v>25</v>
      </c>
      <c r="E135" s="2" t="s">
        <v>51</v>
      </c>
      <c r="F135" s="2" t="s">
        <v>29</v>
      </c>
      <c r="G135" s="2" t="s">
        <v>52</v>
      </c>
      <c r="H135" s="2" t="s">
        <v>31</v>
      </c>
      <c r="I135" s="2">
        <v>12.4587466</v>
      </c>
      <c r="J135" s="2">
        <v>12.62007619</v>
      </c>
    </row>
    <row r="136" spans="4:10" ht="14.25">
      <c r="D136" s="2">
        <v>26</v>
      </c>
      <c r="E136" s="2" t="s">
        <v>53</v>
      </c>
      <c r="F136" s="2" t="s">
        <v>29</v>
      </c>
      <c r="G136" s="2" t="s">
        <v>52</v>
      </c>
      <c r="H136" s="2" t="s">
        <v>31</v>
      </c>
      <c r="I136" s="2">
        <v>12.48324881</v>
      </c>
      <c r="J136" s="2">
        <v>12.62007619</v>
      </c>
    </row>
    <row r="137" spans="4:10" ht="14.25">
      <c r="D137" s="2">
        <v>27</v>
      </c>
      <c r="E137" s="2" t="s">
        <v>54</v>
      </c>
      <c r="F137" s="2" t="s">
        <v>29</v>
      </c>
      <c r="G137" s="2" t="s">
        <v>52</v>
      </c>
      <c r="H137" s="2" t="s">
        <v>31</v>
      </c>
      <c r="I137" s="2">
        <v>12.48622107</v>
      </c>
      <c r="J137" s="2">
        <v>12.62007619</v>
      </c>
    </row>
    <row r="138" spans="4:10" ht="14.25">
      <c r="D138" s="2">
        <v>28</v>
      </c>
      <c r="E138" s="2" t="s">
        <v>55</v>
      </c>
      <c r="F138" s="2" t="s">
        <v>29</v>
      </c>
      <c r="G138" s="2" t="s">
        <v>52</v>
      </c>
      <c r="H138" s="2" t="s">
        <v>31</v>
      </c>
      <c r="I138" s="2">
        <v>13.05208828</v>
      </c>
      <c r="J138" s="2">
        <v>12.62007619</v>
      </c>
    </row>
    <row r="139" spans="4:10" ht="14.25">
      <c r="D139" s="2">
        <v>29</v>
      </c>
      <c r="E139" s="2" t="s">
        <v>56</v>
      </c>
      <c r="F139" s="2" t="s">
        <v>36</v>
      </c>
      <c r="G139" s="2" t="s">
        <v>57</v>
      </c>
      <c r="H139" s="2" t="s">
        <v>31</v>
      </c>
      <c r="I139" s="2">
        <v>14.1616556</v>
      </c>
      <c r="J139" s="2">
        <v>13.70317535</v>
      </c>
    </row>
    <row r="140" spans="4:10" ht="14.25">
      <c r="D140" s="2">
        <v>30</v>
      </c>
      <c r="E140" s="2" t="s">
        <v>58</v>
      </c>
      <c r="F140" s="2" t="s">
        <v>36</v>
      </c>
      <c r="G140" s="2" t="s">
        <v>57</v>
      </c>
      <c r="H140" s="2" t="s">
        <v>94</v>
      </c>
      <c r="I140" s="2" t="s">
        <v>95</v>
      </c>
      <c r="J140" s="2"/>
    </row>
    <row r="141" spans="4:10" ht="14.25">
      <c r="D141" s="2">
        <v>31</v>
      </c>
      <c r="E141" s="2" t="s">
        <v>59</v>
      </c>
      <c r="F141" s="2" t="s">
        <v>36</v>
      </c>
      <c r="G141" s="2" t="s">
        <v>57</v>
      </c>
      <c r="H141" s="2" t="s">
        <v>31</v>
      </c>
      <c r="I141" s="2">
        <v>13.70035258</v>
      </c>
      <c r="J141" s="2">
        <v>13.70317535</v>
      </c>
    </row>
    <row r="142" spans="4:10" ht="14.25">
      <c r="D142" s="2">
        <v>32</v>
      </c>
      <c r="E142" s="2" t="s">
        <v>60</v>
      </c>
      <c r="F142" s="2" t="s">
        <v>36</v>
      </c>
      <c r="G142" s="2" t="s">
        <v>57</v>
      </c>
      <c r="H142" s="2" t="s">
        <v>31</v>
      </c>
      <c r="I142" s="2">
        <v>13.24751786</v>
      </c>
      <c r="J142" s="2">
        <v>13.70317535</v>
      </c>
    </row>
    <row r="143" spans="4:10" ht="14.25">
      <c r="D143" s="2">
        <v>37</v>
      </c>
      <c r="E143" s="2" t="s">
        <v>61</v>
      </c>
      <c r="F143" s="2" t="s">
        <v>29</v>
      </c>
      <c r="G143" s="2" t="s">
        <v>62</v>
      </c>
      <c r="H143" s="2" t="s">
        <v>31</v>
      </c>
      <c r="I143" s="2">
        <v>11.87125188</v>
      </c>
      <c r="J143" s="2">
        <v>14.2392516</v>
      </c>
    </row>
    <row r="144" spans="4:10" ht="14.25">
      <c r="D144" s="2">
        <v>38</v>
      </c>
      <c r="E144" s="2" t="s">
        <v>63</v>
      </c>
      <c r="F144" s="2" t="s">
        <v>29</v>
      </c>
      <c r="G144" s="2" t="s">
        <v>62</v>
      </c>
      <c r="H144" s="2" t="s">
        <v>31</v>
      </c>
      <c r="I144" s="2">
        <v>14.38292727</v>
      </c>
      <c r="J144" s="2">
        <v>14.2392516</v>
      </c>
    </row>
    <row r="145" spans="4:10" ht="14.25">
      <c r="D145" s="2">
        <v>39</v>
      </c>
      <c r="E145" s="2" t="s">
        <v>64</v>
      </c>
      <c r="F145" s="2" t="s">
        <v>29</v>
      </c>
      <c r="G145" s="2" t="s">
        <v>62</v>
      </c>
      <c r="H145" s="2" t="s">
        <v>94</v>
      </c>
      <c r="I145" s="2" t="s">
        <v>95</v>
      </c>
      <c r="J145" s="2"/>
    </row>
    <row r="146" spans="4:10" ht="14.25">
      <c r="D146" s="2">
        <v>40</v>
      </c>
      <c r="E146" s="2" t="s">
        <v>65</v>
      </c>
      <c r="F146" s="2" t="s">
        <v>29</v>
      </c>
      <c r="G146" s="2" t="s">
        <v>62</v>
      </c>
      <c r="H146" s="2" t="s">
        <v>31</v>
      </c>
      <c r="I146" s="2">
        <v>16.46357565</v>
      </c>
      <c r="J146" s="2">
        <v>14.2392516</v>
      </c>
    </row>
    <row r="147" spans="4:10" ht="14.25">
      <c r="D147" s="2">
        <v>41</v>
      </c>
      <c r="E147" s="2" t="s">
        <v>66</v>
      </c>
      <c r="F147" s="2" t="s">
        <v>36</v>
      </c>
      <c r="G147" s="2" t="s">
        <v>67</v>
      </c>
      <c r="H147" s="2" t="s">
        <v>31</v>
      </c>
      <c r="I147" s="2">
        <v>20.49876497</v>
      </c>
      <c r="J147" s="2">
        <v>19.23200065</v>
      </c>
    </row>
    <row r="148" spans="4:10" ht="14.25">
      <c r="D148" s="2">
        <v>42</v>
      </c>
      <c r="E148" s="2" t="s">
        <v>68</v>
      </c>
      <c r="F148" s="2" t="s">
        <v>36</v>
      </c>
      <c r="G148" s="2" t="s">
        <v>67</v>
      </c>
      <c r="H148" s="2" t="s">
        <v>31</v>
      </c>
      <c r="I148" s="2">
        <v>22.71899384</v>
      </c>
      <c r="J148" s="2">
        <v>19.23200065</v>
      </c>
    </row>
    <row r="149" spans="4:10" ht="14.25">
      <c r="D149" s="2">
        <v>43</v>
      </c>
      <c r="E149" s="2" t="s">
        <v>69</v>
      </c>
      <c r="F149" s="2" t="s">
        <v>36</v>
      </c>
      <c r="G149" s="2" t="s">
        <v>67</v>
      </c>
      <c r="H149" s="2" t="s">
        <v>31</v>
      </c>
      <c r="I149" s="2">
        <v>11.22713633</v>
      </c>
      <c r="J149" s="2">
        <v>19.23200065</v>
      </c>
    </row>
    <row r="150" spans="4:10" ht="14.25">
      <c r="D150" s="2">
        <v>44</v>
      </c>
      <c r="E150" s="2" t="s">
        <v>70</v>
      </c>
      <c r="F150" s="2" t="s">
        <v>36</v>
      </c>
      <c r="G150" s="2" t="s">
        <v>67</v>
      </c>
      <c r="H150" s="2" t="s">
        <v>31</v>
      </c>
      <c r="I150" s="2">
        <v>22.48310746</v>
      </c>
      <c r="J150" s="2">
        <v>19.23200065</v>
      </c>
    </row>
    <row r="151" spans="4:10" ht="14.25">
      <c r="D151" s="2">
        <v>49</v>
      </c>
      <c r="E151" s="2" t="s">
        <v>71</v>
      </c>
      <c r="F151" s="2" t="s">
        <v>29</v>
      </c>
      <c r="G151" s="2" t="s">
        <v>72</v>
      </c>
      <c r="H151" s="2" t="s">
        <v>31</v>
      </c>
      <c r="I151" s="2">
        <v>12.21214286</v>
      </c>
      <c r="J151" s="2">
        <v>13.48888515</v>
      </c>
    </row>
    <row r="152" spans="4:10" ht="14.25">
      <c r="D152" s="2">
        <v>50</v>
      </c>
      <c r="E152" s="2" t="s">
        <v>73</v>
      </c>
      <c r="F152" s="2" t="s">
        <v>29</v>
      </c>
      <c r="G152" s="2" t="s">
        <v>72</v>
      </c>
      <c r="H152" s="2" t="s">
        <v>31</v>
      </c>
      <c r="I152" s="2">
        <v>12.50540273</v>
      </c>
      <c r="J152" s="2">
        <v>13.48888515</v>
      </c>
    </row>
    <row r="153" spans="4:10" ht="14.25">
      <c r="D153" s="2">
        <v>51</v>
      </c>
      <c r="E153" s="2" t="s">
        <v>74</v>
      </c>
      <c r="F153" s="2" t="s">
        <v>29</v>
      </c>
      <c r="G153" s="2" t="s">
        <v>72</v>
      </c>
      <c r="H153" s="2" t="s">
        <v>31</v>
      </c>
      <c r="I153" s="2">
        <v>13.3823835</v>
      </c>
      <c r="J153" s="2">
        <v>13.48888515</v>
      </c>
    </row>
    <row r="154" spans="4:10" ht="14.25">
      <c r="D154" s="2">
        <v>52</v>
      </c>
      <c r="E154" s="2" t="s">
        <v>75</v>
      </c>
      <c r="F154" s="2" t="s">
        <v>29</v>
      </c>
      <c r="G154" s="2" t="s">
        <v>72</v>
      </c>
      <c r="H154" s="2" t="s">
        <v>31</v>
      </c>
      <c r="I154" s="2">
        <v>15.85561152</v>
      </c>
      <c r="J154" s="2">
        <v>13.48888515</v>
      </c>
    </row>
    <row r="155" spans="4:10" ht="14.25">
      <c r="D155" s="2">
        <v>53</v>
      </c>
      <c r="E155" s="2" t="s">
        <v>76</v>
      </c>
      <c r="F155" s="2" t="s">
        <v>36</v>
      </c>
      <c r="G155" s="2" t="s">
        <v>77</v>
      </c>
      <c r="H155" s="2" t="s">
        <v>31</v>
      </c>
      <c r="I155" s="2">
        <v>17.7791349</v>
      </c>
      <c r="J155" s="2">
        <v>16.77301071</v>
      </c>
    </row>
    <row r="156" spans="4:10" ht="14.25">
      <c r="D156" s="2">
        <v>54</v>
      </c>
      <c r="E156" s="2" t="s">
        <v>78</v>
      </c>
      <c r="F156" s="2" t="s">
        <v>36</v>
      </c>
      <c r="G156" s="2" t="s">
        <v>77</v>
      </c>
      <c r="H156" s="2" t="s">
        <v>94</v>
      </c>
      <c r="I156" s="2" t="s">
        <v>95</v>
      </c>
      <c r="J156" s="2"/>
    </row>
    <row r="157" spans="4:10" ht="14.25">
      <c r="D157" s="2">
        <v>55</v>
      </c>
      <c r="E157" s="2" t="s">
        <v>79</v>
      </c>
      <c r="F157" s="2" t="s">
        <v>36</v>
      </c>
      <c r="G157" s="2" t="s">
        <v>77</v>
      </c>
      <c r="H157" s="2" t="s">
        <v>31</v>
      </c>
      <c r="I157" s="2">
        <v>20.38818599</v>
      </c>
      <c r="J157" s="2">
        <v>16.77301071</v>
      </c>
    </row>
    <row r="158" spans="4:10" ht="14.25">
      <c r="D158" s="2">
        <v>56</v>
      </c>
      <c r="E158" s="2" t="s">
        <v>80</v>
      </c>
      <c r="F158" s="2" t="s">
        <v>36</v>
      </c>
      <c r="G158" s="2" t="s">
        <v>77</v>
      </c>
      <c r="H158" s="2" t="s">
        <v>31</v>
      </c>
      <c r="I158" s="2">
        <v>12.15171123</v>
      </c>
      <c r="J158" s="2">
        <v>16.77301071</v>
      </c>
    </row>
    <row r="159" spans="4:10" ht="14.25">
      <c r="D159" s="2">
        <v>61</v>
      </c>
      <c r="E159" s="2" t="s">
        <v>81</v>
      </c>
      <c r="F159" s="2" t="s">
        <v>29</v>
      </c>
      <c r="G159" s="2" t="s">
        <v>82</v>
      </c>
      <c r="H159" s="2" t="s">
        <v>31</v>
      </c>
      <c r="I159" s="2">
        <v>17.22881672</v>
      </c>
      <c r="J159" s="2">
        <v>17.6646719</v>
      </c>
    </row>
    <row r="160" spans="4:10" ht="14.25">
      <c r="D160" s="2">
        <v>62</v>
      </c>
      <c r="E160" s="2" t="s">
        <v>83</v>
      </c>
      <c r="F160" s="2" t="s">
        <v>29</v>
      </c>
      <c r="G160" s="2" t="s">
        <v>82</v>
      </c>
      <c r="H160" s="2" t="s">
        <v>31</v>
      </c>
      <c r="I160" s="2">
        <v>20.55156443</v>
      </c>
      <c r="J160" s="2">
        <v>17.6646719</v>
      </c>
    </row>
    <row r="161" spans="4:10" ht="14.25">
      <c r="D161" s="2">
        <v>63</v>
      </c>
      <c r="E161" s="2" t="s">
        <v>84</v>
      </c>
      <c r="F161" s="2" t="s">
        <v>29</v>
      </c>
      <c r="G161" s="2" t="s">
        <v>82</v>
      </c>
      <c r="H161" s="2" t="s">
        <v>31</v>
      </c>
      <c r="I161" s="2">
        <v>16.84470902</v>
      </c>
      <c r="J161" s="2">
        <v>17.6646719</v>
      </c>
    </row>
    <row r="162" spans="4:10" ht="14.25">
      <c r="D162" s="2">
        <v>64</v>
      </c>
      <c r="E162" s="2" t="s">
        <v>85</v>
      </c>
      <c r="F162" s="2" t="s">
        <v>29</v>
      </c>
      <c r="G162" s="2" t="s">
        <v>82</v>
      </c>
      <c r="H162" s="2" t="s">
        <v>31</v>
      </c>
      <c r="I162" s="2">
        <v>16.03359742</v>
      </c>
      <c r="J162" s="2">
        <v>17.6646719</v>
      </c>
    </row>
    <row r="163" spans="4:10" ht="14.25">
      <c r="D163" s="2">
        <v>65</v>
      </c>
      <c r="E163" s="2" t="s">
        <v>86</v>
      </c>
      <c r="F163" s="2" t="s">
        <v>36</v>
      </c>
      <c r="G163" s="2" t="s">
        <v>87</v>
      </c>
      <c r="H163" s="2" t="s">
        <v>31</v>
      </c>
      <c r="I163" s="2">
        <v>15.65907575</v>
      </c>
      <c r="J163" s="2">
        <v>16.0992115</v>
      </c>
    </row>
    <row r="164" spans="4:10" ht="14.25">
      <c r="D164" s="2">
        <v>66</v>
      </c>
      <c r="E164" s="2" t="s">
        <v>88</v>
      </c>
      <c r="F164" s="2" t="s">
        <v>36</v>
      </c>
      <c r="G164" s="2" t="s">
        <v>87</v>
      </c>
      <c r="H164" s="2" t="s">
        <v>31</v>
      </c>
      <c r="I164" s="2">
        <v>15.88447241</v>
      </c>
      <c r="J164" s="2">
        <v>16.0992115</v>
      </c>
    </row>
    <row r="165" spans="4:10" ht="14.25">
      <c r="D165" s="2">
        <v>67</v>
      </c>
      <c r="E165" s="2" t="s">
        <v>89</v>
      </c>
      <c r="F165" s="2" t="s">
        <v>36</v>
      </c>
      <c r="G165" s="2" t="s">
        <v>87</v>
      </c>
      <c r="H165" s="2" t="s">
        <v>31</v>
      </c>
      <c r="I165" s="2">
        <v>18.79261557</v>
      </c>
      <c r="J165" s="2">
        <v>16.0992115</v>
      </c>
    </row>
    <row r="166" spans="4:10" ht="14.25">
      <c r="D166" s="2">
        <v>68</v>
      </c>
      <c r="E166" s="2" t="s">
        <v>90</v>
      </c>
      <c r="F166" s="2" t="s">
        <v>36</v>
      </c>
      <c r="G166" s="2" t="s">
        <v>87</v>
      </c>
      <c r="H166" s="2" t="s">
        <v>31</v>
      </c>
      <c r="I166" s="2">
        <v>14.06068226</v>
      </c>
      <c r="J166" s="2">
        <v>16.0992115</v>
      </c>
    </row>
    <row r="167" spans="4:10" ht="14.25">
      <c r="D167" s="2">
        <v>73</v>
      </c>
      <c r="E167" s="2" t="s">
        <v>91</v>
      </c>
      <c r="F167" s="2" t="s">
        <v>92</v>
      </c>
      <c r="G167" s="2" t="s">
        <v>93</v>
      </c>
      <c r="H167" s="2" t="s">
        <v>102</v>
      </c>
      <c r="I167" s="2" t="s">
        <v>95</v>
      </c>
      <c r="J167" s="2"/>
    </row>
    <row r="168" spans="4:10" ht="14.25">
      <c r="D168" s="2">
        <v>74</v>
      </c>
      <c r="E168" s="2" t="s">
        <v>96</v>
      </c>
      <c r="F168" s="2" t="s">
        <v>97</v>
      </c>
      <c r="G168" s="2" t="s">
        <v>98</v>
      </c>
      <c r="H168" s="2" t="s">
        <v>31</v>
      </c>
      <c r="I168" s="2">
        <v>30.64282412</v>
      </c>
      <c r="J168" s="2">
        <v>30.64282412</v>
      </c>
    </row>
    <row r="169" spans="4:10" ht="14.25">
      <c r="D169" s="2">
        <v>77</v>
      </c>
      <c r="E169" s="2" t="s">
        <v>99</v>
      </c>
      <c r="F169" s="2" t="s">
        <v>100</v>
      </c>
      <c r="G169" s="2" t="s">
        <v>101</v>
      </c>
      <c r="H169" s="2" t="s">
        <v>102</v>
      </c>
      <c r="I169" s="2" t="s">
        <v>95</v>
      </c>
      <c r="J169" s="2"/>
    </row>
    <row r="170" spans="4:10" ht="14.25">
      <c r="D170" s="2">
        <v>78</v>
      </c>
      <c r="E170" s="2" t="s">
        <v>103</v>
      </c>
      <c r="F170" s="2" t="s">
        <v>104</v>
      </c>
      <c r="G170" s="2" t="s">
        <v>105</v>
      </c>
      <c r="H170" s="2" t="s">
        <v>102</v>
      </c>
      <c r="I170" s="2" t="s">
        <v>95</v>
      </c>
      <c r="J170" s="2"/>
    </row>
  </sheetData>
  <sheetProtection/>
  <mergeCells count="3">
    <mergeCell ref="D3:J3"/>
    <mergeCell ref="D60:J60"/>
    <mergeCell ref="D117:J11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D77"/>
  <sheetViews>
    <sheetView zoomScalePageLayoutView="0" workbookViewId="0" topLeftCell="A1">
      <selection activeCell="K40" sqref="K40"/>
    </sheetView>
  </sheetViews>
  <sheetFormatPr defaultColWidth="9.140625" defaultRowHeight="15"/>
  <sheetData>
    <row r="3" spans="2:4" ht="14.25">
      <c r="B3" s="16" t="s">
        <v>9</v>
      </c>
      <c r="C3" s="16"/>
      <c r="D3" s="16"/>
    </row>
    <row r="4" spans="2:4" ht="14.25">
      <c r="B4" s="2" t="s">
        <v>108</v>
      </c>
      <c r="C4" s="2" t="s">
        <v>109</v>
      </c>
      <c r="D4" s="2" t="s">
        <v>26</v>
      </c>
    </row>
    <row r="5" spans="2:4" ht="14.25">
      <c r="B5" s="15" t="s">
        <v>110</v>
      </c>
      <c r="C5" s="4" t="s">
        <v>111</v>
      </c>
      <c r="D5" s="4">
        <v>25.0555322806237</v>
      </c>
    </row>
    <row r="6" spans="2:4" ht="14.25">
      <c r="B6" s="15"/>
      <c r="C6" s="4" t="s">
        <v>112</v>
      </c>
      <c r="D6" s="4">
        <v>24.8717541357515</v>
      </c>
    </row>
    <row r="7" spans="2:4" ht="14.25">
      <c r="B7" s="15"/>
      <c r="C7" s="4" t="s">
        <v>113</v>
      </c>
      <c r="D7" s="4">
        <v>26.7956499695588</v>
      </c>
    </row>
    <row r="8" spans="2:4" ht="14.25">
      <c r="B8" s="15" t="s">
        <v>114</v>
      </c>
      <c r="C8" s="4" t="s">
        <v>111</v>
      </c>
      <c r="D8" s="4">
        <v>23.6735230960164</v>
      </c>
    </row>
    <row r="9" spans="2:4" ht="14.25">
      <c r="B9" s="15"/>
      <c r="C9" s="4" t="s">
        <v>112</v>
      </c>
      <c r="D9" s="4">
        <v>24.5699650325247</v>
      </c>
    </row>
    <row r="10" spans="2:4" ht="14.25">
      <c r="B10" s="15"/>
      <c r="C10" s="4" t="s">
        <v>113</v>
      </c>
      <c r="D10" s="4">
        <v>28.1372539261113</v>
      </c>
    </row>
    <row r="11" spans="2:4" ht="14.25">
      <c r="B11" s="15" t="s">
        <v>115</v>
      </c>
      <c r="C11" s="4" t="s">
        <v>111</v>
      </c>
      <c r="D11" s="4">
        <v>19.8561024544939</v>
      </c>
    </row>
    <row r="12" spans="2:4" ht="14.25">
      <c r="B12" s="15"/>
      <c r="C12" s="4" t="s">
        <v>112</v>
      </c>
      <c r="D12" s="4">
        <v>21.1488681668419</v>
      </c>
    </row>
    <row r="13" spans="2:4" ht="14.25">
      <c r="B13" s="15"/>
      <c r="C13" s="4" t="s">
        <v>113</v>
      </c>
      <c r="D13" s="4">
        <v>22.8762681138479</v>
      </c>
    </row>
    <row r="14" spans="2:4" ht="14.25">
      <c r="B14" s="15" t="s">
        <v>116</v>
      </c>
      <c r="C14" s="4" t="s">
        <v>111</v>
      </c>
      <c r="D14" s="4">
        <v>23.6014471384913</v>
      </c>
    </row>
    <row r="15" spans="2:4" ht="14.25">
      <c r="B15" s="15"/>
      <c r="C15" s="4" t="s">
        <v>112</v>
      </c>
      <c r="D15" s="4">
        <v>24.7765140410434</v>
      </c>
    </row>
    <row r="16" spans="2:4" ht="14.25">
      <c r="B16" s="15"/>
      <c r="C16" s="4" t="s">
        <v>113</v>
      </c>
      <c r="D16" s="4">
        <v>28.7750667053295</v>
      </c>
    </row>
    <row r="17" spans="2:4" ht="14.25">
      <c r="B17" s="15" t="s">
        <v>117</v>
      </c>
      <c r="C17" s="4" t="s">
        <v>111</v>
      </c>
      <c r="D17" s="4">
        <v>26.8407569665624</v>
      </c>
    </row>
    <row r="18" spans="2:4" ht="14.25">
      <c r="B18" s="15"/>
      <c r="C18" s="4" t="s">
        <v>112</v>
      </c>
      <c r="D18" s="4">
        <v>27.30549756652</v>
      </c>
    </row>
    <row r="19" spans="2:4" ht="14.25">
      <c r="B19" s="15"/>
      <c r="C19" s="4" t="s">
        <v>113</v>
      </c>
      <c r="D19" s="4">
        <v>29.1582360169035</v>
      </c>
    </row>
    <row r="20" spans="2:4" ht="14.25">
      <c r="B20" s="15" t="s">
        <v>118</v>
      </c>
      <c r="C20" s="4" t="s">
        <v>111</v>
      </c>
      <c r="D20" s="4">
        <v>24.1011442863543</v>
      </c>
    </row>
    <row r="21" spans="2:4" ht="14.25">
      <c r="B21" s="15"/>
      <c r="C21" s="4" t="s">
        <v>112</v>
      </c>
      <c r="D21" s="4">
        <v>23.6583293348212</v>
      </c>
    </row>
    <row r="22" spans="2:4" ht="14.25">
      <c r="B22" s="15"/>
      <c r="C22" s="4" t="s">
        <v>113</v>
      </c>
      <c r="D22" s="4">
        <v>25.7299223752406</v>
      </c>
    </row>
    <row r="23" spans="2:4" ht="14.25">
      <c r="B23" s="15" t="s">
        <v>119</v>
      </c>
      <c r="C23" s="4" t="s">
        <v>111</v>
      </c>
      <c r="D23" s="4">
        <v>23.2684492024342</v>
      </c>
    </row>
    <row r="24" spans="2:4" ht="14.25">
      <c r="B24" s="15"/>
      <c r="C24" s="4" t="s">
        <v>112</v>
      </c>
      <c r="D24" s="4">
        <v>24.1440443438681</v>
      </c>
    </row>
    <row r="25" spans="2:4" ht="14.25">
      <c r="B25" s="15"/>
      <c r="C25" s="4" t="s">
        <v>113</v>
      </c>
      <c r="D25" s="4">
        <v>23.8417499966559</v>
      </c>
    </row>
    <row r="26" spans="2:4" ht="14.25">
      <c r="B26" s="4"/>
      <c r="C26" s="4"/>
      <c r="D26" s="4"/>
    </row>
    <row r="29" spans="2:4" ht="14.25">
      <c r="B29" s="16" t="s">
        <v>10</v>
      </c>
      <c r="C29" s="16"/>
      <c r="D29" s="16"/>
    </row>
    <row r="30" spans="2:4" ht="14.25">
      <c r="B30" s="2" t="s">
        <v>108</v>
      </c>
      <c r="C30" s="2" t="s">
        <v>109</v>
      </c>
      <c r="D30" s="2" t="s">
        <v>26</v>
      </c>
    </row>
    <row r="31" spans="2:4" ht="14.25">
      <c r="B31" s="15" t="s">
        <v>110</v>
      </c>
      <c r="C31" s="4" t="s">
        <v>111</v>
      </c>
      <c r="D31">
        <v>23.3496407965249</v>
      </c>
    </row>
    <row r="32" spans="2:4" ht="14.25">
      <c r="B32" s="15"/>
      <c r="C32" s="4" t="s">
        <v>112</v>
      </c>
      <c r="D32">
        <v>24.8881642538056</v>
      </c>
    </row>
    <row r="33" spans="2:4" ht="14.25">
      <c r="B33" s="15"/>
      <c r="C33" s="4" t="s">
        <v>113</v>
      </c>
      <c r="D33">
        <v>26.9448773752161</v>
      </c>
    </row>
    <row r="34" spans="2:4" ht="14.25">
      <c r="B34" s="15" t="s">
        <v>114</v>
      </c>
      <c r="C34" s="4" t="s">
        <v>111</v>
      </c>
      <c r="D34">
        <v>21.8120125953993</v>
      </c>
    </row>
    <row r="35" spans="2:4" ht="14.25">
      <c r="B35" s="15"/>
      <c r="C35" s="4" t="s">
        <v>112</v>
      </c>
      <c r="D35">
        <v>24.9633859491218</v>
      </c>
    </row>
    <row r="36" spans="2:4" ht="14.25">
      <c r="B36" s="15"/>
      <c r="C36" s="4" t="s">
        <v>113</v>
      </c>
      <c r="D36">
        <v>27.867966719967</v>
      </c>
    </row>
    <row r="37" spans="2:4" ht="14.25">
      <c r="B37" s="15" t="s">
        <v>115</v>
      </c>
      <c r="C37" s="4" t="s">
        <v>111</v>
      </c>
      <c r="D37">
        <v>18.0558017228755</v>
      </c>
    </row>
    <row r="38" spans="2:4" ht="14.25">
      <c r="B38" s="15"/>
      <c r="C38" s="4" t="s">
        <v>112</v>
      </c>
      <c r="D38">
        <v>20.6894927730855</v>
      </c>
    </row>
    <row r="39" spans="2:4" ht="14.25">
      <c r="B39" s="15"/>
      <c r="C39" s="4" t="s">
        <v>113</v>
      </c>
      <c r="D39">
        <v>22.3491909016391</v>
      </c>
    </row>
    <row r="40" spans="2:4" ht="14.25">
      <c r="B40" s="15" t="s">
        <v>116</v>
      </c>
      <c r="C40" s="4" t="s">
        <v>111</v>
      </c>
      <c r="D40">
        <v>22.4510768373933</v>
      </c>
    </row>
    <row r="41" spans="2:4" ht="14.25">
      <c r="B41" s="15"/>
      <c r="C41" s="4" t="s">
        <v>112</v>
      </c>
      <c r="D41">
        <v>24.9724010558381</v>
      </c>
    </row>
    <row r="42" spans="2:4" ht="14.25">
      <c r="B42" s="15"/>
      <c r="C42" s="4" t="s">
        <v>113</v>
      </c>
      <c r="D42">
        <v>28.2822875404495</v>
      </c>
    </row>
    <row r="43" spans="2:4" ht="14.25">
      <c r="B43" s="15" t="s">
        <v>117</v>
      </c>
      <c r="C43" s="4" t="s">
        <v>111</v>
      </c>
      <c r="D43">
        <v>25.3013095935296</v>
      </c>
    </row>
    <row r="44" spans="2:4" ht="14.25">
      <c r="B44" s="15"/>
      <c r="C44" s="4" t="s">
        <v>112</v>
      </c>
      <c r="D44">
        <v>26.6454955821637</v>
      </c>
    </row>
    <row r="45" spans="2:4" ht="14.25">
      <c r="B45" s="15"/>
      <c r="C45" s="4" t="s">
        <v>113</v>
      </c>
      <c r="D45">
        <v>27.9399365332766</v>
      </c>
    </row>
    <row r="46" spans="2:4" ht="14.25">
      <c r="B46" s="15" t="s">
        <v>118</v>
      </c>
      <c r="C46" s="4" t="s">
        <v>111</v>
      </c>
      <c r="D46">
        <v>22.5890036025255</v>
      </c>
    </row>
    <row r="47" spans="2:4" ht="14.25">
      <c r="B47" s="15"/>
      <c r="C47" s="4" t="s">
        <v>112</v>
      </c>
      <c r="D47">
        <v>23.8428401369171</v>
      </c>
    </row>
    <row r="48" spans="2:4" ht="14.25">
      <c r="B48" s="15"/>
      <c r="C48" s="4" t="s">
        <v>113</v>
      </c>
      <c r="D48">
        <v>25.2991943306718</v>
      </c>
    </row>
    <row r="49" spans="2:4" ht="14.25">
      <c r="B49" s="15" t="s">
        <v>119</v>
      </c>
      <c r="C49" s="4" t="s">
        <v>111</v>
      </c>
      <c r="D49">
        <v>23.6487384269855</v>
      </c>
    </row>
    <row r="50" spans="2:4" ht="14.25">
      <c r="B50" s="15"/>
      <c r="C50" s="4" t="s">
        <v>112</v>
      </c>
      <c r="D50">
        <v>23.216429684235</v>
      </c>
    </row>
    <row r="51" spans="2:4" ht="14.25">
      <c r="B51" s="15"/>
      <c r="C51" s="4" t="s">
        <v>113</v>
      </c>
      <c r="D51">
        <v>23.798409640361</v>
      </c>
    </row>
    <row r="55" spans="2:4" ht="14.25">
      <c r="B55" s="16" t="s">
        <v>11</v>
      </c>
      <c r="C55" s="16"/>
      <c r="D55" s="16"/>
    </row>
    <row r="56" spans="2:4" ht="14.25">
      <c r="B56" s="2" t="s">
        <v>108</v>
      </c>
      <c r="C56" s="2" t="s">
        <v>109</v>
      </c>
      <c r="D56" s="2" t="s">
        <v>26</v>
      </c>
    </row>
    <row r="57" spans="2:4" ht="14.25">
      <c r="B57" s="15" t="s">
        <v>110</v>
      </c>
      <c r="C57" s="4" t="s">
        <v>111</v>
      </c>
      <c r="D57">
        <v>24.2003765830129</v>
      </c>
    </row>
    <row r="58" spans="2:4" ht="14.25">
      <c r="B58" s="15"/>
      <c r="C58" s="4" t="s">
        <v>112</v>
      </c>
      <c r="D58">
        <v>25.1590218210694</v>
      </c>
    </row>
    <row r="59" spans="2:4" ht="14.25">
      <c r="B59" s="15"/>
      <c r="C59" s="4" t="s">
        <v>113</v>
      </c>
      <c r="D59">
        <v>26.7269811969383</v>
      </c>
    </row>
    <row r="60" spans="2:4" ht="14.25">
      <c r="B60" s="15" t="s">
        <v>114</v>
      </c>
      <c r="C60" s="4" t="s">
        <v>111</v>
      </c>
      <c r="D60">
        <v>22.8395355700928</v>
      </c>
    </row>
    <row r="61" spans="2:4" ht="14.25">
      <c r="B61" s="15"/>
      <c r="C61" s="4" t="s">
        <v>112</v>
      </c>
      <c r="D61">
        <v>23.954612282718</v>
      </c>
    </row>
    <row r="62" spans="2:4" ht="14.25">
      <c r="B62" s="15"/>
      <c r="C62" s="4" t="s">
        <v>113</v>
      </c>
      <c r="D62">
        <v>27.1729603630461</v>
      </c>
    </row>
    <row r="63" spans="2:4" ht="14.25">
      <c r="B63" s="15" t="s">
        <v>115</v>
      </c>
      <c r="C63" s="4" t="s">
        <v>111</v>
      </c>
      <c r="D63">
        <v>19.0383503687542</v>
      </c>
    </row>
    <row r="64" spans="2:4" ht="14.25">
      <c r="B64" s="15"/>
      <c r="C64" s="4" t="s">
        <v>112</v>
      </c>
      <c r="D64">
        <v>20.0726159913104</v>
      </c>
    </row>
    <row r="65" spans="2:4" ht="14.25">
      <c r="B65" s="15"/>
      <c r="C65" s="4" t="s">
        <v>113</v>
      </c>
      <c r="D65">
        <v>22.3060275539662</v>
      </c>
    </row>
    <row r="66" spans="2:4" ht="14.25">
      <c r="B66" s="15" t="s">
        <v>116</v>
      </c>
      <c r="C66" s="4" t="s">
        <v>111</v>
      </c>
      <c r="D66">
        <v>23.3356668435684</v>
      </c>
    </row>
    <row r="67" spans="2:4" ht="14.25">
      <c r="B67" s="15"/>
      <c r="C67" s="4" t="s">
        <v>112</v>
      </c>
      <c r="D67">
        <v>24.0210256089411</v>
      </c>
    </row>
    <row r="68" spans="2:4" ht="14.25">
      <c r="B68" s="15"/>
      <c r="C68" s="4" t="s">
        <v>113</v>
      </c>
      <c r="D68">
        <v>27.2171717759905</v>
      </c>
    </row>
    <row r="69" spans="2:4" ht="14.25">
      <c r="B69" s="15" t="s">
        <v>117</v>
      </c>
      <c r="C69" s="4" t="s">
        <v>111</v>
      </c>
      <c r="D69">
        <v>26.7520304583673</v>
      </c>
    </row>
    <row r="70" spans="2:4" ht="14.25">
      <c r="B70" s="15"/>
      <c r="C70" s="4" t="s">
        <v>112</v>
      </c>
      <c r="D70">
        <v>27.521749050707</v>
      </c>
    </row>
    <row r="71" spans="2:4" ht="14.25">
      <c r="B71" s="15"/>
      <c r="C71" s="4" t="s">
        <v>113</v>
      </c>
      <c r="D71">
        <v>28.861769785058</v>
      </c>
    </row>
    <row r="72" spans="2:4" ht="14.25">
      <c r="B72" s="15" t="s">
        <v>118</v>
      </c>
      <c r="C72" s="4" t="s">
        <v>111</v>
      </c>
      <c r="D72">
        <v>23.025718655477</v>
      </c>
    </row>
    <row r="73" spans="2:4" ht="14.25">
      <c r="B73" s="15"/>
      <c r="C73" s="4" t="s">
        <v>112</v>
      </c>
      <c r="D73">
        <v>22.9990905927924</v>
      </c>
    </row>
    <row r="74" spans="2:4" ht="14.25">
      <c r="B74" s="15"/>
      <c r="C74" s="4" t="s">
        <v>113</v>
      </c>
      <c r="D74">
        <v>25.3039039743922</v>
      </c>
    </row>
    <row r="75" spans="2:4" ht="14.25">
      <c r="B75" s="15" t="s">
        <v>119</v>
      </c>
      <c r="C75" s="4" t="s">
        <v>111</v>
      </c>
      <c r="D75">
        <v>23.839565102698</v>
      </c>
    </row>
    <row r="76" spans="2:4" ht="14.25">
      <c r="B76" s="15"/>
      <c r="C76" s="4" t="s">
        <v>112</v>
      </c>
      <c r="D76">
        <v>23.2448372436287</v>
      </c>
    </row>
    <row r="77" spans="2:4" ht="14.25">
      <c r="B77" s="15"/>
      <c r="C77" s="4" t="s">
        <v>113</v>
      </c>
      <c r="D77">
        <v>24.673485500648</v>
      </c>
    </row>
  </sheetData>
  <sheetProtection/>
  <mergeCells count="24">
    <mergeCell ref="B37:B39"/>
    <mergeCell ref="B3:D3"/>
    <mergeCell ref="B5:B7"/>
    <mergeCell ref="B8:B10"/>
    <mergeCell ref="B11:B13"/>
    <mergeCell ref="B14:B16"/>
    <mergeCell ref="B17:B19"/>
    <mergeCell ref="B20:B22"/>
    <mergeCell ref="B23:B25"/>
    <mergeCell ref="B29:D29"/>
    <mergeCell ref="B31:B33"/>
    <mergeCell ref="B34:B36"/>
    <mergeCell ref="B75:B77"/>
    <mergeCell ref="B40:B42"/>
    <mergeCell ref="B43:B45"/>
    <mergeCell ref="B46:B48"/>
    <mergeCell ref="B49:B51"/>
    <mergeCell ref="B55:D55"/>
    <mergeCell ref="B57:B59"/>
    <mergeCell ref="B60:B62"/>
    <mergeCell ref="B63:B65"/>
    <mergeCell ref="B66:B68"/>
    <mergeCell ref="B69:B71"/>
    <mergeCell ref="B72:B7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K28"/>
  <sheetViews>
    <sheetView zoomScalePageLayoutView="0" workbookViewId="0" topLeftCell="A1">
      <selection activeCell="L40" sqref="L40"/>
    </sheetView>
  </sheetViews>
  <sheetFormatPr defaultColWidth="9.140625" defaultRowHeight="15"/>
  <sheetData>
    <row r="4" spans="2:11" ht="37.5">
      <c r="B4" t="s">
        <v>120</v>
      </c>
      <c r="C4" s="13" t="s">
        <v>121</v>
      </c>
      <c r="D4" s="13" t="s">
        <v>122</v>
      </c>
      <c r="E4" s="13" t="s">
        <v>123</v>
      </c>
      <c r="F4" s="13" t="s">
        <v>124</v>
      </c>
      <c r="G4" s="13" t="s">
        <v>125</v>
      </c>
      <c r="H4" s="13" t="s">
        <v>126</v>
      </c>
      <c r="I4" s="13" t="s">
        <v>127</v>
      </c>
      <c r="J4" s="13" t="s">
        <v>128</v>
      </c>
      <c r="K4" s="13" t="s">
        <v>129</v>
      </c>
    </row>
    <row r="5" spans="2:11" ht="14.25">
      <c r="B5">
        <v>1</v>
      </c>
      <c r="C5">
        <v>114.1141141141141</v>
      </c>
      <c r="D5">
        <v>78.07807807807808</v>
      </c>
      <c r="E5">
        <v>76.45259938837921</v>
      </c>
      <c r="F5">
        <v>170.39106145251395</v>
      </c>
      <c r="G5">
        <v>21.798365122615802</v>
      </c>
      <c r="H5">
        <v>75.80175218658891</v>
      </c>
      <c r="I5">
        <v>214.87603305785126</v>
      </c>
      <c r="J5">
        <v>131.97969543147207</v>
      </c>
      <c r="K5">
        <v>102.63157894736841</v>
      </c>
    </row>
    <row r="6" spans="2:11" ht="14.25">
      <c r="B6">
        <v>2</v>
      </c>
      <c r="C6">
        <v>108.8082901554404</v>
      </c>
      <c r="D6">
        <v>73.41772151898734</v>
      </c>
      <c r="E6">
        <v>57.53424657534247</v>
      </c>
      <c r="F6">
        <v>167.95865633074936</v>
      </c>
      <c r="G6">
        <v>0</v>
      </c>
      <c r="H6">
        <v>78.37838108108109</v>
      </c>
      <c r="I6">
        <v>258.31202046035804</v>
      </c>
      <c r="J6">
        <v>117.096018735363</v>
      </c>
      <c r="K6">
        <v>119.5121951219512</v>
      </c>
    </row>
    <row r="7" spans="2:11" ht="14.25">
      <c r="B7">
        <v>3</v>
      </c>
      <c r="C7">
        <v>105.18292682926828</v>
      </c>
      <c r="D7">
        <v>48.013245033112575</v>
      </c>
      <c r="E7">
        <v>40.51565377532229</v>
      </c>
      <c r="F7">
        <v>191.0377358490566</v>
      </c>
      <c r="G7">
        <v>7.4074074074074066</v>
      </c>
      <c r="H7">
        <v>71.42857389162562</v>
      </c>
      <c r="I7">
        <v>339.90147783251234</v>
      </c>
      <c r="J7">
        <v>78.94736842105263</v>
      </c>
      <c r="K7">
        <v>70.4225352112676</v>
      </c>
    </row>
    <row r="8" spans="2:11" ht="14.25">
      <c r="B8">
        <v>4</v>
      </c>
      <c r="C8">
        <v>103.22047894302229</v>
      </c>
      <c r="D8">
        <v>26.385224274406333</v>
      </c>
      <c r="E8">
        <v>15.971606033717835</v>
      </c>
      <c r="F8">
        <v>166.66666666666666</v>
      </c>
      <c r="G8">
        <v>21.696252465483234</v>
      </c>
      <c r="H8">
        <v>66.96428571428572</v>
      </c>
      <c r="I8">
        <v>277.292576419214</v>
      </c>
      <c r="J8">
        <v>76.43312101910828</v>
      </c>
      <c r="K8">
        <v>73.07692307692307</v>
      </c>
    </row>
    <row r="9" spans="2:11" ht="14.25">
      <c r="B9">
        <v>5</v>
      </c>
      <c r="C9">
        <v>92.28515625</v>
      </c>
      <c r="D9">
        <v>11.044176706827308</v>
      </c>
      <c r="E9">
        <v>15.744032503809038</v>
      </c>
      <c r="F9">
        <v>209.3457943925234</v>
      </c>
      <c r="G9">
        <v>19.855595667870034</v>
      </c>
      <c r="H9">
        <v>44.176704819277106</v>
      </c>
      <c r="I9">
        <v>347.91666666666663</v>
      </c>
      <c r="J9">
        <v>84.18891170431212</v>
      </c>
      <c r="K9">
        <v>85.87786259541984</v>
      </c>
    </row>
    <row r="10" spans="2:11" ht="14.25">
      <c r="B10">
        <v>6</v>
      </c>
      <c r="C10">
        <v>175.0939034960994</v>
      </c>
      <c r="D10">
        <v>3.6843721215842797</v>
      </c>
      <c r="E10">
        <v>7.670182166826461</v>
      </c>
      <c r="F10">
        <v>278.06563039723665</v>
      </c>
      <c r="G10">
        <v>6.201550387596899</v>
      </c>
      <c r="H10">
        <v>22.988505747126435</v>
      </c>
      <c r="I10">
        <v>341.2228796844181</v>
      </c>
      <c r="J10">
        <v>78.4708249496982</v>
      </c>
      <c r="K10">
        <v>76.19047619047619</v>
      </c>
    </row>
    <row r="11" spans="2:11" ht="14.25">
      <c r="B11">
        <v>7</v>
      </c>
      <c r="C11">
        <v>211.6540371047818</v>
      </c>
      <c r="D11">
        <v>2.5188916876574305</v>
      </c>
      <c r="E11">
        <v>4.871794871794871</v>
      </c>
      <c r="F11">
        <v>332.33532934131733</v>
      </c>
      <c r="G11">
        <v>17.105263157894733</v>
      </c>
      <c r="H11">
        <v>16.187050359712227</v>
      </c>
      <c r="I11">
        <v>441.7670682730923</v>
      </c>
      <c r="J11">
        <v>78.78787878787878</v>
      </c>
      <c r="K11">
        <v>98.45559845559846</v>
      </c>
    </row>
    <row r="12" spans="2:11" ht="14.25">
      <c r="B12">
        <v>8</v>
      </c>
      <c r="C12">
        <v>230.94226443389155</v>
      </c>
      <c r="D12">
        <v>3.7960954446854656</v>
      </c>
      <c r="E12">
        <v>5.103342689461598</v>
      </c>
      <c r="F12">
        <v>389.1752577319588</v>
      </c>
      <c r="G12">
        <v>16.629711751662974</v>
      </c>
      <c r="H12">
        <v>22.47191171749599</v>
      </c>
      <c r="I12">
        <v>447.1057884231537</v>
      </c>
      <c r="J12">
        <v>86.44400785854617</v>
      </c>
      <c r="K12">
        <v>68.89763779527559</v>
      </c>
    </row>
    <row r="13" spans="2:11" ht="14.25">
      <c r="B13">
        <v>9</v>
      </c>
      <c r="C13">
        <v>241.2332313485526</v>
      </c>
      <c r="D13">
        <v>2.470355731225297</v>
      </c>
      <c r="E13">
        <v>5.253940455341506</v>
      </c>
      <c r="F13">
        <v>410.79295154185024</v>
      </c>
      <c r="G13">
        <v>3.813155386081983</v>
      </c>
      <c r="H13">
        <v>14.450865606936418</v>
      </c>
      <c r="I13">
        <v>484.37500000000006</v>
      </c>
      <c r="J13">
        <v>85.9375</v>
      </c>
      <c r="K13">
        <v>77.66990291262137</v>
      </c>
    </row>
    <row r="14" spans="2:11" ht="14.25">
      <c r="B14">
        <v>10</v>
      </c>
      <c r="C14">
        <v>312.78588542801134</v>
      </c>
      <c r="D14">
        <v>4.460303300624443</v>
      </c>
      <c r="E14">
        <v>2.868754482428879</v>
      </c>
      <c r="F14">
        <v>460.93750000000006</v>
      </c>
      <c r="G14">
        <v>6.773920406435224</v>
      </c>
      <c r="H14">
        <v>26.315790789473684</v>
      </c>
      <c r="I14">
        <v>470.4724409448819</v>
      </c>
      <c r="J14">
        <v>60.78431372549019</v>
      </c>
      <c r="K14">
        <v>80.16032064128257</v>
      </c>
    </row>
    <row r="15" spans="2:11" ht="14.25">
      <c r="B15">
        <v>11</v>
      </c>
      <c r="C15">
        <v>424.7631636924432</v>
      </c>
      <c r="D15">
        <v>2.3902651021295087</v>
      </c>
      <c r="E15">
        <v>6.1141304347826075</v>
      </c>
      <c r="F15">
        <v>504.41696113074204</v>
      </c>
      <c r="G15">
        <v>8.43558282208589</v>
      </c>
      <c r="H15">
        <v>13.496933742331288</v>
      </c>
      <c r="I15">
        <v>553.2786885245902</v>
      </c>
      <c r="J15">
        <v>83.33333333333333</v>
      </c>
      <c r="K15">
        <v>73.02231237322515</v>
      </c>
    </row>
    <row r="16" spans="2:11" ht="14.25">
      <c r="B16">
        <v>12</v>
      </c>
      <c r="C16">
        <v>390.0990099009901</v>
      </c>
      <c r="D16">
        <v>2.84339457567804</v>
      </c>
      <c r="E16">
        <v>5.779010633379565</v>
      </c>
      <c r="F16">
        <v>501.62866449511404</v>
      </c>
      <c r="G16">
        <v>7.779349363507779</v>
      </c>
      <c r="H16">
        <v>14.840181506849316</v>
      </c>
      <c r="I16">
        <v>520.746887966805</v>
      </c>
      <c r="J16">
        <v>83.33333333333333</v>
      </c>
      <c r="K16">
        <v>75.97535934291582</v>
      </c>
    </row>
    <row r="17" spans="2:11" ht="14.25">
      <c r="B17">
        <v>13</v>
      </c>
      <c r="C17">
        <v>356.02899187349004</v>
      </c>
      <c r="D17">
        <v>5.763688760806917</v>
      </c>
      <c r="E17">
        <v>6.936139679502511</v>
      </c>
      <c r="F17">
        <v>535.8744394618834</v>
      </c>
      <c r="G17">
        <v>3.2658393207054224</v>
      </c>
      <c r="H17">
        <v>27.57158112407211</v>
      </c>
      <c r="I17">
        <v>561.4406779661017</v>
      </c>
      <c r="J17">
        <v>64.12825651302605</v>
      </c>
      <c r="K17">
        <v>69.32773109243698</v>
      </c>
    </row>
    <row r="18" spans="2:11" ht="14.25">
      <c r="B18">
        <v>14</v>
      </c>
      <c r="C18">
        <v>312.3353819139596</v>
      </c>
      <c r="D18">
        <v>8.620689655172415</v>
      </c>
      <c r="E18">
        <v>8.017492711370261</v>
      </c>
      <c r="F18">
        <v>546.7032967032967</v>
      </c>
      <c r="G18">
        <v>4.137115839243498</v>
      </c>
      <c r="H18">
        <v>37.7541142303969</v>
      </c>
      <c r="I18">
        <v>529.9145299145299</v>
      </c>
      <c r="J18">
        <v>87.04453441295547</v>
      </c>
      <c r="K18">
        <v>82.97872340425533</v>
      </c>
    </row>
    <row r="19" spans="2:11" ht="14.25">
      <c r="B19">
        <v>15</v>
      </c>
      <c r="C19">
        <v>278.4535186794092</v>
      </c>
      <c r="D19">
        <v>8.073314422867117</v>
      </c>
      <c r="E19">
        <v>11.20584652862363</v>
      </c>
      <c r="F19">
        <v>525.753768844221</v>
      </c>
      <c r="G19">
        <v>2.787068004459309</v>
      </c>
      <c r="H19">
        <v>30.96233472803347</v>
      </c>
      <c r="I19">
        <v>543.2900432900433</v>
      </c>
      <c r="J19">
        <v>95.91836734693878</v>
      </c>
      <c r="K19">
        <v>70.81545064377683</v>
      </c>
    </row>
    <row r="20" spans="2:11" ht="14.25">
      <c r="B20">
        <v>16</v>
      </c>
      <c r="C20">
        <v>274.83228738368314</v>
      </c>
      <c r="D20">
        <v>7.423117709437964</v>
      </c>
      <c r="E20">
        <v>7.033713315546932</v>
      </c>
      <c r="F20">
        <v>509.12200684150514</v>
      </c>
      <c r="G20">
        <v>3.131524008350731</v>
      </c>
      <c r="H20">
        <v>24.35630480167014</v>
      </c>
      <c r="I20">
        <v>541.304347826087</v>
      </c>
      <c r="J20">
        <v>78.35051546391753</v>
      </c>
      <c r="K20">
        <v>108.4598698481562</v>
      </c>
    </row>
    <row r="21" spans="2:11" ht="14.25">
      <c r="B21">
        <v>17</v>
      </c>
      <c r="C21">
        <v>294.6748053041465</v>
      </c>
      <c r="D21">
        <v>9.807928075194116</v>
      </c>
      <c r="E21">
        <v>11.010052656773574</v>
      </c>
      <c r="F21">
        <v>500.00000000000006</v>
      </c>
      <c r="G21">
        <v>5.595116988809765</v>
      </c>
      <c r="H21">
        <v>28.742514970059883</v>
      </c>
      <c r="I21">
        <v>595.6043956043957</v>
      </c>
      <c r="J21">
        <v>93.36099585062242</v>
      </c>
      <c r="K21">
        <v>100.65645514223196</v>
      </c>
    </row>
    <row r="22" spans="2:11" ht="14.25">
      <c r="B22">
        <v>18</v>
      </c>
      <c r="C22">
        <v>307.4427093895762</v>
      </c>
      <c r="D22">
        <v>5.529225908372828</v>
      </c>
      <c r="E22">
        <v>10.4735883424408</v>
      </c>
      <c r="F22">
        <v>446.04316546762595</v>
      </c>
      <c r="G22">
        <v>3.019627579265224</v>
      </c>
      <c r="H22">
        <v>15.452538079470196</v>
      </c>
      <c r="I22">
        <v>588.495575221239</v>
      </c>
      <c r="J22">
        <v>87.68267223382047</v>
      </c>
      <c r="K22">
        <v>92.30769230769232</v>
      </c>
    </row>
    <row r="23" spans="2:11" ht="14.25">
      <c r="B23">
        <v>19</v>
      </c>
      <c r="C23">
        <v>339.68940436406524</v>
      </c>
      <c r="D23">
        <v>6.005424254165053</v>
      </c>
      <c r="E23">
        <v>11.238383401772204</v>
      </c>
      <c r="F23">
        <v>417.0984455958549</v>
      </c>
      <c r="G23">
        <v>4.090909090909091</v>
      </c>
      <c r="H23">
        <v>16.350205696202533</v>
      </c>
      <c r="I23">
        <v>542.4107142857143</v>
      </c>
      <c r="J23">
        <v>69.47368421052632</v>
      </c>
      <c r="K23">
        <v>81.67770419426049</v>
      </c>
    </row>
    <row r="24" spans="2:11" ht="14.25">
      <c r="B24">
        <v>20</v>
      </c>
      <c r="C24">
        <v>363.6896619112762</v>
      </c>
      <c r="D24">
        <v>10.104721660848798</v>
      </c>
      <c r="E24">
        <v>9.673518742442564</v>
      </c>
      <c r="F24">
        <v>403.23347598668573</v>
      </c>
      <c r="G24">
        <v>2.791068580542265</v>
      </c>
      <c r="H24">
        <v>27.1739081027668</v>
      </c>
      <c r="I24">
        <v>594.6547884187083</v>
      </c>
      <c r="J24">
        <v>90.5263157894737</v>
      </c>
      <c r="K24">
        <v>113.33333333333334</v>
      </c>
    </row>
    <row r="25" spans="2:11" ht="14.25">
      <c r="B25">
        <v>21</v>
      </c>
      <c r="C25">
        <v>391.90774042220494</v>
      </c>
      <c r="D25">
        <v>8.260010773927096</v>
      </c>
      <c r="E25">
        <v>10.1427498121713</v>
      </c>
      <c r="F25">
        <v>407.2188801480797</v>
      </c>
      <c r="G25">
        <v>2.6525198938992043</v>
      </c>
      <c r="H25">
        <v>21.495322429906544</v>
      </c>
      <c r="I25">
        <v>561.7977528089888</v>
      </c>
      <c r="J25">
        <v>108.05084745762713</v>
      </c>
      <c r="K25">
        <v>95.76837416481071</v>
      </c>
    </row>
    <row r="26" spans="2:11" ht="14.25">
      <c r="B26">
        <v>22</v>
      </c>
      <c r="C26">
        <v>407.53690753690756</v>
      </c>
      <c r="D26">
        <v>8.859357696566999</v>
      </c>
      <c r="E26">
        <v>13.347961236057781</v>
      </c>
      <c r="F26">
        <v>400.88300220750557</v>
      </c>
      <c r="G26">
        <v>0.7309941520467836</v>
      </c>
      <c r="H26">
        <v>21.00656455142232</v>
      </c>
      <c r="I26">
        <v>558.5585585585586</v>
      </c>
      <c r="J26">
        <v>119.14893617021279</v>
      </c>
      <c r="K26">
        <v>97.34513274336284</v>
      </c>
    </row>
    <row r="27" spans="2:11" ht="14.25">
      <c r="B27">
        <v>23</v>
      </c>
      <c r="C27">
        <v>436.45990922844175</v>
      </c>
      <c r="D27">
        <v>9.622641509433963</v>
      </c>
      <c r="E27">
        <v>13.606710158434296</v>
      </c>
      <c r="F27">
        <v>385.04753673293</v>
      </c>
      <c r="G27">
        <v>3.189227498228207</v>
      </c>
      <c r="H27">
        <v>21.10927152317881</v>
      </c>
      <c r="I27">
        <v>560.8108108108108</v>
      </c>
      <c r="J27">
        <v>96.15384615384616</v>
      </c>
      <c r="K27">
        <v>81.67330677290836</v>
      </c>
    </row>
    <row r="28" spans="2:11" ht="14.25">
      <c r="B28">
        <v>24</v>
      </c>
      <c r="C28">
        <v>465.18375241779495</v>
      </c>
      <c r="D28">
        <v>13.16542644533486</v>
      </c>
      <c r="E28">
        <v>17.616972911536276</v>
      </c>
      <c r="F28">
        <v>348.0861244019139</v>
      </c>
      <c r="G28">
        <v>3.735144312393888</v>
      </c>
      <c r="H28">
        <v>27.101335428122542</v>
      </c>
      <c r="I28">
        <v>590.0900900900901</v>
      </c>
      <c r="J28">
        <v>87.79443254817988</v>
      </c>
      <c r="K28">
        <v>70.8955223880597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4:L21"/>
  <sheetViews>
    <sheetView tabSelected="1" zoomScalePageLayoutView="0" workbookViewId="0" topLeftCell="A1">
      <selection activeCell="N41" sqref="N41"/>
    </sheetView>
  </sheetViews>
  <sheetFormatPr defaultColWidth="9.140625" defaultRowHeight="15"/>
  <sheetData>
    <row r="4" spans="3:12" ht="37.5">
      <c r="C4" t="s">
        <v>120</v>
      </c>
      <c r="D4" s="13" t="s">
        <v>121</v>
      </c>
      <c r="E4" s="13" t="s">
        <v>122</v>
      </c>
      <c r="F4" s="13" t="s">
        <v>123</v>
      </c>
      <c r="G4" s="13" t="s">
        <v>124</v>
      </c>
      <c r="H4" s="13" t="s">
        <v>125</v>
      </c>
      <c r="I4" s="13" t="s">
        <v>126</v>
      </c>
      <c r="J4" s="13" t="s">
        <v>127</v>
      </c>
      <c r="K4" s="13" t="s">
        <v>128</v>
      </c>
      <c r="L4" s="13" t="s">
        <v>129</v>
      </c>
    </row>
    <row r="5" spans="3:12" ht="14.25">
      <c r="C5">
        <v>1</v>
      </c>
      <c r="D5">
        <v>349.8759305210918</v>
      </c>
      <c r="E5">
        <v>61.96581196581196</v>
      </c>
      <c r="F5">
        <v>60.810810810810814</v>
      </c>
      <c r="G5">
        <v>405.75916230366494</v>
      </c>
      <c r="H5">
        <v>29.177718832891244</v>
      </c>
      <c r="I5">
        <v>25.280898876404496</v>
      </c>
      <c r="J5">
        <v>440.5594405594406</v>
      </c>
      <c r="K5">
        <v>106.19469026548674</v>
      </c>
      <c r="L5">
        <v>104.85933503836317</v>
      </c>
    </row>
    <row r="6" spans="3:12" ht="14.25">
      <c r="C6">
        <v>2</v>
      </c>
      <c r="D6">
        <v>511.55115511551145</v>
      </c>
      <c r="E6">
        <v>28.541226215644823</v>
      </c>
      <c r="F6">
        <v>36.12903225806451</v>
      </c>
      <c r="G6">
        <v>615.3846153846155</v>
      </c>
      <c r="H6">
        <v>0</v>
      </c>
      <c r="I6">
        <v>11.82033096926714</v>
      </c>
      <c r="J6">
        <v>634.297520661157</v>
      </c>
      <c r="K6">
        <v>114.75409836065576</v>
      </c>
      <c r="L6">
        <v>84.25720620842573</v>
      </c>
    </row>
    <row r="7" spans="3:12" ht="14.25">
      <c r="C7">
        <v>3</v>
      </c>
      <c r="D7">
        <v>471.91011235955057</v>
      </c>
      <c r="E7">
        <v>21.380574221136225</v>
      </c>
      <c r="F7">
        <v>20.73578595317726</v>
      </c>
      <c r="G7">
        <v>864.3790849673204</v>
      </c>
      <c r="H7">
        <v>9.596928982725528</v>
      </c>
      <c r="I7">
        <v>16.494845360824744</v>
      </c>
      <c r="J7">
        <v>825.515947467167</v>
      </c>
      <c r="K7">
        <v>81.18811881188118</v>
      </c>
      <c r="L7">
        <v>73.30827067669172</v>
      </c>
    </row>
    <row r="8" spans="3:12" ht="14.25">
      <c r="C8">
        <v>4</v>
      </c>
      <c r="D8">
        <v>400.33783783783787</v>
      </c>
      <c r="E8">
        <v>11.047070124879925</v>
      </c>
      <c r="F8">
        <v>11.928429423459246</v>
      </c>
      <c r="G8">
        <v>952.6558891454966</v>
      </c>
      <c r="H8">
        <v>12.931034482758621</v>
      </c>
      <c r="I8">
        <v>19.607843137254903</v>
      </c>
      <c r="J8">
        <v>916.9611307420494</v>
      </c>
      <c r="K8">
        <v>63.95348837209302</v>
      </c>
      <c r="L8">
        <v>87.27272727272727</v>
      </c>
    </row>
    <row r="9" spans="3:12" ht="14.25">
      <c r="C9">
        <v>5</v>
      </c>
      <c r="D9">
        <v>377.41790373369327</v>
      </c>
      <c r="E9">
        <v>6.998764923836969</v>
      </c>
      <c r="F9">
        <v>9.493670886075948</v>
      </c>
      <c r="G9">
        <v>1043.5146443514643</v>
      </c>
      <c r="H9">
        <v>10.95290251916758</v>
      </c>
      <c r="I9">
        <v>19.726858877086492</v>
      </c>
      <c r="J9">
        <v>981.5126050420167</v>
      </c>
      <c r="K9">
        <v>60.83650190114068</v>
      </c>
      <c r="L9">
        <v>84.24908424908425</v>
      </c>
    </row>
    <row r="10" spans="3:12" ht="14.25">
      <c r="C10">
        <v>6</v>
      </c>
      <c r="D10">
        <v>444.9799196787148</v>
      </c>
      <c r="E10">
        <v>8.949416342412453</v>
      </c>
      <c r="F10">
        <v>8.413461538461538</v>
      </c>
      <c r="G10">
        <v>1027.6172125883108</v>
      </c>
      <c r="H10">
        <v>13.545816733067731</v>
      </c>
      <c r="I10">
        <v>7.643312101910828</v>
      </c>
      <c r="J10">
        <v>962.3233908948195</v>
      </c>
      <c r="K10">
        <v>80.22388059701493</v>
      </c>
      <c r="L10">
        <v>51.00182149362478</v>
      </c>
    </row>
    <row r="11" spans="3:12" ht="14.25">
      <c r="C11">
        <v>7</v>
      </c>
      <c r="D11">
        <v>534.1335333833459</v>
      </c>
      <c r="E11">
        <v>9.653199856989632</v>
      </c>
      <c r="F11">
        <v>8.504058755315036</v>
      </c>
      <c r="G11">
        <v>1000.523834468308</v>
      </c>
      <c r="H11">
        <v>9.446693657219974</v>
      </c>
      <c r="I11">
        <v>11.904761904761905</v>
      </c>
      <c r="J11">
        <v>1057.3065902578796</v>
      </c>
      <c r="K11">
        <v>82.8729281767956</v>
      </c>
      <c r="L11">
        <v>78.29181494661921</v>
      </c>
    </row>
    <row r="12" spans="3:12" ht="14.25">
      <c r="C12">
        <v>8</v>
      </c>
      <c r="D12">
        <v>603.4361851332397</v>
      </c>
      <c r="E12">
        <v>5.776418620455319</v>
      </c>
      <c r="F12">
        <v>9.154155986818017</v>
      </c>
      <c r="G12">
        <v>1141.8886198547214</v>
      </c>
      <c r="H12">
        <v>11.482775836245635</v>
      </c>
      <c r="I12">
        <v>2.8328611898016995</v>
      </c>
      <c r="J12">
        <v>1006.7658998646821</v>
      </c>
      <c r="K12">
        <v>94.20289855072461</v>
      </c>
      <c r="L12">
        <v>56.85618729096989</v>
      </c>
    </row>
    <row r="13" spans="3:12" ht="14.25">
      <c r="C13">
        <v>9</v>
      </c>
      <c r="D13">
        <v>679.7752808988764</v>
      </c>
      <c r="E13">
        <v>8.020532563362208</v>
      </c>
      <c r="F13">
        <v>9.817671809256662</v>
      </c>
      <c r="G13">
        <v>1166.0280970625797</v>
      </c>
      <c r="H13">
        <v>8.864499788940481</v>
      </c>
      <c r="I13">
        <v>13.900955690703737</v>
      </c>
      <c r="J13">
        <v>885.752688172043</v>
      </c>
      <c r="K13">
        <v>66.66666666666667</v>
      </c>
      <c r="L13">
        <v>64.61538461538461</v>
      </c>
    </row>
    <row r="14" spans="3:12" ht="14.25">
      <c r="C14">
        <v>10</v>
      </c>
      <c r="D14">
        <v>749.5367510809142</v>
      </c>
      <c r="E14">
        <v>2.1611608521148504</v>
      </c>
      <c r="F14">
        <v>6.747638326585696</v>
      </c>
      <c r="G14">
        <v>1258.7719298245613</v>
      </c>
      <c r="H14">
        <v>11.217282924802658</v>
      </c>
      <c r="I14">
        <v>9.237875288683602</v>
      </c>
      <c r="J14">
        <v>851.6209476309225</v>
      </c>
      <c r="K14">
        <v>82.07705192629815</v>
      </c>
      <c r="L14">
        <v>46.21848739495798</v>
      </c>
    </row>
    <row r="15" spans="3:12" ht="14.25">
      <c r="C15">
        <v>11</v>
      </c>
      <c r="D15">
        <v>863.7815858263143</v>
      </c>
      <c r="E15">
        <v>6.255585344057194</v>
      </c>
      <c r="F15">
        <v>6.862745098039215</v>
      </c>
      <c r="G15">
        <v>1301.7057569296373</v>
      </c>
      <c r="H15">
        <v>10.464629552113854</v>
      </c>
      <c r="I15">
        <v>17.303532804614274</v>
      </c>
      <c r="J15">
        <v>791.6666666666667</v>
      </c>
      <c r="K15">
        <v>57.36434108527132</v>
      </c>
      <c r="L15">
        <v>40.609137055837564</v>
      </c>
    </row>
    <row r="16" spans="3:12" ht="14.25">
      <c r="C16">
        <v>12</v>
      </c>
      <c r="D16">
        <v>952.8795811518323</v>
      </c>
      <c r="E16">
        <v>7.177720356014931</v>
      </c>
      <c r="F16">
        <v>6.049028971665075</v>
      </c>
      <c r="G16">
        <v>1401.2190749372535</v>
      </c>
      <c r="H16">
        <v>13.060513713539398</v>
      </c>
      <c r="I16">
        <v>16.43655489809336</v>
      </c>
      <c r="J16">
        <v>758.7373167981962</v>
      </c>
      <c r="K16">
        <v>56.980056980056986</v>
      </c>
      <c r="L16">
        <v>35.84229390681004</v>
      </c>
    </row>
    <row r="17" spans="3:12" ht="14.25">
      <c r="C17">
        <v>13</v>
      </c>
      <c r="D17">
        <v>1096.5535385424887</v>
      </c>
      <c r="E17">
        <v>9.28270042194093</v>
      </c>
      <c r="F17">
        <v>7.504690431519699</v>
      </c>
      <c r="G17">
        <v>1475.4919499105547</v>
      </c>
      <c r="H17">
        <v>13.882863340563988</v>
      </c>
      <c r="I17">
        <v>15.842839036755388</v>
      </c>
      <c r="J17">
        <v>703.2258064516129</v>
      </c>
      <c r="K17">
        <v>55.12820512820513</v>
      </c>
      <c r="L17">
        <v>23.863636363636363</v>
      </c>
    </row>
    <row r="18" spans="3:12" ht="14.25">
      <c r="C18">
        <v>14</v>
      </c>
      <c r="D18">
        <v>1249.2939666238767</v>
      </c>
      <c r="E18">
        <v>4.896626768226333</v>
      </c>
      <c r="F18">
        <v>7.0900123304562275</v>
      </c>
      <c r="G18">
        <v>1504.322766570605</v>
      </c>
      <c r="H18">
        <v>10.530749789385005</v>
      </c>
      <c r="I18">
        <v>20.304568527918782</v>
      </c>
      <c r="J18">
        <v>706.9143446852426</v>
      </c>
      <c r="K18">
        <v>33.957845433255265</v>
      </c>
      <c r="L18">
        <v>38.167938931297705</v>
      </c>
    </row>
    <row r="19" spans="3:12" ht="14.25">
      <c r="C19">
        <v>15</v>
      </c>
      <c r="D19">
        <v>1410.0773260164628</v>
      </c>
      <c r="E19">
        <v>5.001316135825218</v>
      </c>
      <c r="F19">
        <v>2.7760641579272054</v>
      </c>
      <c r="G19">
        <v>1614.8064637354378</v>
      </c>
      <c r="H19">
        <v>15.26070368800339</v>
      </c>
      <c r="I19">
        <v>22.871664548919945</v>
      </c>
      <c r="J19">
        <v>685.2589641434263</v>
      </c>
      <c r="K19">
        <v>37.321624588364436</v>
      </c>
      <c r="L19">
        <v>40.08438818565401</v>
      </c>
    </row>
    <row r="20" spans="3:12" ht="14.25">
      <c r="C20">
        <v>16</v>
      </c>
      <c r="D20">
        <v>1570.0024348672998</v>
      </c>
      <c r="E20">
        <v>7.973251028806585</v>
      </c>
      <c r="F20">
        <v>7.614986293024673</v>
      </c>
      <c r="G20">
        <v>1703.477264042797</v>
      </c>
      <c r="H20">
        <v>11.565468814539447</v>
      </c>
      <c r="I20">
        <v>27.581783194355353</v>
      </c>
      <c r="J20">
        <v>651.880424300868</v>
      </c>
      <c r="K20">
        <v>32.56302521008404</v>
      </c>
      <c r="L20">
        <v>39.87730061349693</v>
      </c>
    </row>
    <row r="21" spans="3:12" ht="14.25">
      <c r="C21">
        <v>17</v>
      </c>
      <c r="D21">
        <v>1732.0827320827318</v>
      </c>
      <c r="E21">
        <v>6.311537490532694</v>
      </c>
      <c r="F21">
        <v>8.7375715576981</v>
      </c>
      <c r="G21">
        <v>1731.216111541441</v>
      </c>
      <c r="H21">
        <v>10.962241169305724</v>
      </c>
      <c r="I21">
        <v>41.58790170132326</v>
      </c>
      <c r="J21">
        <v>647.4418604651163</v>
      </c>
      <c r="K21">
        <v>42.813455657492355</v>
      </c>
      <c r="L21">
        <v>27.640671273445218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ColdHikesWithPetra</dc:creator>
  <cp:keywords/>
  <dc:description/>
  <cp:lastModifiedBy>ColdHikesWithPetra</cp:lastModifiedBy>
  <dcterms:created xsi:type="dcterms:W3CDTF">2022-03-29T15:33:41Z</dcterms:created>
  <dcterms:modified xsi:type="dcterms:W3CDTF">2022-04-25T19:24:16Z</dcterms:modified>
  <cp:category/>
  <cp:version/>
  <cp:contentType/>
  <cp:contentStatus/>
</cp:coreProperties>
</file>