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0500" windowHeight="8676" activeTab="7"/>
  </bookViews>
  <sheets>
    <sheet name="WPI '11 Trial 1" sheetId="1" r:id="rId1"/>
    <sheet name="WPI '11 Trial 2" sheetId="2" r:id="rId2"/>
    <sheet name="EKU Trial 1" sheetId="3" r:id="rId3"/>
    <sheet name="EKU Trial 2" sheetId="4" r:id="rId4"/>
    <sheet name="WPI '12 Trial 1" sheetId="5" r:id="rId5"/>
    <sheet name="WPI '12 Trial 2" sheetId="6" r:id="rId6"/>
    <sheet name="Summary of Results" sheetId="7" r:id="rId7"/>
    <sheet name="Quick Glance Tables" sheetId="8" r:id="rId8"/>
  </sheets>
  <calcPr calcId="145621"/>
</workbook>
</file>

<file path=xl/calcChain.xml><?xml version="1.0" encoding="utf-8"?>
<calcChain xmlns="http://schemas.openxmlformats.org/spreadsheetml/2006/main">
  <c r="L13" i="8" l="1"/>
  <c r="L26" i="8" l="1"/>
  <c r="H26" i="8"/>
  <c r="C26" i="8"/>
  <c r="D26" i="8"/>
  <c r="E26" i="8"/>
  <c r="F26" i="8"/>
  <c r="G26" i="8"/>
  <c r="I26" i="8"/>
  <c r="J26" i="8"/>
  <c r="K26" i="8"/>
  <c r="M26" i="8"/>
  <c r="B26" i="8"/>
  <c r="D13" i="8"/>
  <c r="E13" i="8"/>
  <c r="F13" i="8"/>
  <c r="G13" i="8"/>
  <c r="H13" i="8"/>
  <c r="I13" i="8"/>
  <c r="J13" i="8"/>
  <c r="K13" i="8"/>
  <c r="M13" i="8"/>
  <c r="N13" i="8"/>
  <c r="C13" i="8"/>
  <c r="D6" i="8"/>
  <c r="E6" i="8"/>
  <c r="F6" i="8"/>
  <c r="G6" i="8"/>
  <c r="H6" i="8"/>
  <c r="I6" i="8"/>
  <c r="J6" i="8"/>
  <c r="K6" i="8"/>
  <c r="L6" i="8"/>
  <c r="M6" i="8"/>
  <c r="N6" i="8"/>
  <c r="C6" i="8"/>
  <c r="M22" i="7"/>
  <c r="N22" i="7"/>
  <c r="L22" i="7"/>
  <c r="M15" i="7"/>
  <c r="N15" i="7"/>
  <c r="L15" i="7"/>
  <c r="E22" i="7"/>
  <c r="F22" i="7"/>
  <c r="G22" i="7"/>
  <c r="H22" i="7"/>
  <c r="I22" i="7"/>
  <c r="J22" i="7"/>
  <c r="K22" i="7"/>
  <c r="D22" i="7"/>
  <c r="E15" i="7"/>
  <c r="F15" i="7"/>
  <c r="G15" i="7"/>
  <c r="H15" i="7"/>
  <c r="I15" i="7"/>
  <c r="J15" i="7"/>
  <c r="K15" i="7"/>
  <c r="D15" i="7"/>
  <c r="N8" i="7"/>
  <c r="M8" i="7"/>
  <c r="L8" i="7"/>
  <c r="K8" i="7"/>
  <c r="J8" i="7"/>
  <c r="I8" i="7"/>
  <c r="H8" i="7"/>
  <c r="G8" i="7"/>
  <c r="E8" i="7"/>
  <c r="D8" i="7"/>
  <c r="K14" i="7"/>
  <c r="J14" i="7"/>
  <c r="I14" i="7"/>
  <c r="H14" i="7"/>
  <c r="G14" i="7"/>
  <c r="E14" i="7"/>
  <c r="K12" i="7"/>
  <c r="J12" i="7"/>
  <c r="I12" i="7"/>
  <c r="H12" i="7"/>
  <c r="G12" i="7"/>
  <c r="E12" i="7"/>
  <c r="D12" i="7"/>
  <c r="C12" i="7"/>
  <c r="B12" i="7"/>
  <c r="C11" i="7"/>
  <c r="E131" i="2"/>
  <c r="D131" i="2"/>
  <c r="J131" i="1"/>
  <c r="E130" i="1"/>
  <c r="M131" i="2"/>
  <c r="L131" i="2"/>
  <c r="K131" i="2"/>
  <c r="I131" i="2"/>
  <c r="H131" i="2"/>
  <c r="N131" i="1"/>
  <c r="M130" i="1"/>
  <c r="L130" i="1"/>
  <c r="K130" i="1"/>
  <c r="I130" i="1"/>
  <c r="H130" i="1"/>
  <c r="F131" i="1"/>
  <c r="C131" i="1"/>
  <c r="B130" i="1"/>
  <c r="N130" i="2" l="1"/>
  <c r="J130" i="2"/>
  <c r="G130" i="2"/>
  <c r="F130" i="2"/>
  <c r="C130" i="2"/>
  <c r="N91" i="6"/>
  <c r="J91" i="6"/>
  <c r="G91" i="6"/>
  <c r="F91" i="6"/>
  <c r="C91" i="6"/>
  <c r="O258" i="3"/>
  <c r="K258" i="3"/>
  <c r="G258" i="3"/>
  <c r="D258" i="3"/>
  <c r="N258" i="4"/>
  <c r="J258" i="4"/>
  <c r="F258" i="4"/>
  <c r="N90" i="5"/>
  <c r="J90" i="5"/>
  <c r="G90" i="5"/>
  <c r="F90" i="5"/>
  <c r="C90" i="5"/>
</calcChain>
</file>

<file path=xl/sharedStrings.xml><?xml version="1.0" encoding="utf-8"?>
<sst xmlns="http://schemas.openxmlformats.org/spreadsheetml/2006/main" count="4762" uniqueCount="372">
  <si>
    <t>Date: mm/dd/yy</t>
  </si>
  <si>
    <t>Sex: M/F</t>
  </si>
  <si>
    <t>Age:</t>
  </si>
  <si>
    <t>back to fire: y/n</t>
  </si>
  <si>
    <t>Read label: y/n</t>
  </si>
  <si>
    <t>Time to start: sec</t>
  </si>
  <si>
    <t>Distance: ft.</t>
  </si>
  <si>
    <t>Sweep: y/n</t>
  </si>
  <si>
    <t>At the base: y/n</t>
  </si>
  <si>
    <t>Time to finish: sec</t>
  </si>
  <si>
    <t>Continued after fire done: y/n</t>
  </si>
  <si>
    <t>fire re-ignite: y/n</t>
  </si>
  <si>
    <t>fire extinguished: y/n</t>
  </si>
  <si>
    <t>time of extinguishment: sec</t>
  </si>
  <si>
    <t>m</t>
  </si>
  <si>
    <t>n</t>
  </si>
  <si>
    <t>y</t>
  </si>
  <si>
    <t>n/a</t>
  </si>
  <si>
    <t>f</t>
  </si>
  <si>
    <t>y high</t>
  </si>
  <si>
    <t>y slightly but went out??!</t>
  </si>
  <si>
    <t>y fast</t>
  </si>
  <si>
    <t xml:space="preserve">y </t>
  </si>
  <si>
    <t>y started high</t>
  </si>
  <si>
    <t>1A</t>
  </si>
  <si>
    <t>M</t>
  </si>
  <si>
    <t>N</t>
  </si>
  <si>
    <t>Y</t>
  </si>
  <si>
    <t>1= M or Yes</t>
  </si>
  <si>
    <t>0= F or No</t>
  </si>
  <si>
    <t>2A</t>
  </si>
  <si>
    <t>F</t>
  </si>
  <si>
    <t>3A</t>
  </si>
  <si>
    <t>4A</t>
  </si>
  <si>
    <t>5A</t>
  </si>
  <si>
    <t>6A</t>
  </si>
  <si>
    <t>7A</t>
  </si>
  <si>
    <t>8A</t>
  </si>
  <si>
    <t>9A</t>
  </si>
  <si>
    <t xml:space="preserve">Y </t>
  </si>
  <si>
    <t>IC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</si>
  <si>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</si>
  <si>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</si>
  <si>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</si>
  <si>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</si>
  <si>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</si>
  <si>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</si>
  <si>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</si>
  <si>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</si>
  <si>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</si>
  <si>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</si>
  <si>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</si>
  <si>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</si>
  <si>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</si>
  <si>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</si>
  <si>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</si>
  <si>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</si>
  <si>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</si>
  <si>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</si>
  <si>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</si>
  <si>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</si>
  <si>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</si>
  <si>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</si>
  <si>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</si>
  <si>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</si>
  <si>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</si>
  <si>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</si>
  <si>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</si>
  <si>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</si>
  <si>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</si>
  <si>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</si>
  <si>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</si>
  <si>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</si>
  <si>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</si>
  <si>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</si>
  <si>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 xml:space="preserve">M </t>
  </si>
  <si>
    <t>44A</t>
  </si>
  <si>
    <t>45A</t>
  </si>
  <si>
    <t>46A</t>
  </si>
  <si>
    <t>47A</t>
  </si>
  <si>
    <t>48A</t>
  </si>
  <si>
    <t>49A</t>
  </si>
  <si>
    <t>JUST TURNED AND LEFT</t>
  </si>
  <si>
    <t>50A</t>
  </si>
  <si>
    <t>51A</t>
  </si>
  <si>
    <t>52A</t>
  </si>
  <si>
    <t>53A</t>
  </si>
  <si>
    <t>54A</t>
  </si>
  <si>
    <t>55A</t>
  </si>
  <si>
    <t>DIDN’T DEPLOY THE HOSE</t>
  </si>
  <si>
    <t>56A</t>
  </si>
  <si>
    <t>DIDN’T PULL PIN</t>
  </si>
  <si>
    <t>57A</t>
  </si>
  <si>
    <t>58A</t>
  </si>
  <si>
    <t>CROSSED LINE</t>
  </si>
  <si>
    <t>59A</t>
  </si>
  <si>
    <t>60A</t>
  </si>
  <si>
    <t>WALKED AWAY EARLY</t>
  </si>
  <si>
    <t>61A</t>
  </si>
  <si>
    <t>62A</t>
  </si>
  <si>
    <t>63A</t>
  </si>
  <si>
    <t>64A</t>
  </si>
  <si>
    <t xml:space="preserve">RAN OUT </t>
  </si>
  <si>
    <t>65A</t>
  </si>
  <si>
    <t>66A</t>
  </si>
  <si>
    <t>67A</t>
  </si>
  <si>
    <t>68A</t>
  </si>
  <si>
    <t>69A</t>
  </si>
  <si>
    <t>70A</t>
  </si>
  <si>
    <t>71A</t>
  </si>
  <si>
    <t>72A</t>
  </si>
  <si>
    <t>73A</t>
  </si>
  <si>
    <t>74A</t>
  </si>
  <si>
    <t>75A</t>
  </si>
  <si>
    <t>76A</t>
  </si>
  <si>
    <t>77A</t>
  </si>
  <si>
    <t>78A</t>
  </si>
  <si>
    <t>79A</t>
  </si>
  <si>
    <t>80A</t>
  </si>
  <si>
    <t>81A</t>
  </si>
  <si>
    <t>82A</t>
  </si>
  <si>
    <t>83A</t>
  </si>
  <si>
    <t>84A</t>
  </si>
  <si>
    <t>85A</t>
  </si>
  <si>
    <t>86A</t>
  </si>
  <si>
    <t>87A</t>
  </si>
  <si>
    <t>88A</t>
  </si>
  <si>
    <t>89A</t>
  </si>
  <si>
    <t>90A</t>
  </si>
  <si>
    <t>91A</t>
  </si>
  <si>
    <t>92A</t>
  </si>
  <si>
    <t>93A</t>
  </si>
  <si>
    <t>94A</t>
  </si>
  <si>
    <t>95A</t>
  </si>
  <si>
    <t>96A</t>
  </si>
  <si>
    <t>97A</t>
  </si>
  <si>
    <t>98A</t>
  </si>
  <si>
    <t>99A</t>
  </si>
  <si>
    <t>100A</t>
  </si>
  <si>
    <t>101A</t>
  </si>
  <si>
    <t>102A</t>
  </si>
  <si>
    <t>103A</t>
  </si>
  <si>
    <t>104A</t>
  </si>
  <si>
    <t>105A</t>
  </si>
  <si>
    <t>106A</t>
  </si>
  <si>
    <t>107A</t>
  </si>
  <si>
    <t>108A</t>
  </si>
  <si>
    <t>109A</t>
  </si>
  <si>
    <t>110A</t>
  </si>
  <si>
    <t>111A</t>
  </si>
  <si>
    <t>112A</t>
  </si>
  <si>
    <t>113A</t>
  </si>
  <si>
    <t>114A</t>
  </si>
  <si>
    <t>115A</t>
  </si>
  <si>
    <t>116A</t>
  </si>
  <si>
    <t>117A</t>
  </si>
  <si>
    <t>118A</t>
  </si>
  <si>
    <t>119A</t>
  </si>
  <si>
    <t>120A</t>
  </si>
  <si>
    <t>121A</t>
  </si>
  <si>
    <t>122A</t>
  </si>
  <si>
    <t>123A</t>
  </si>
  <si>
    <t>124A</t>
  </si>
  <si>
    <t>125A</t>
  </si>
  <si>
    <t>126A</t>
  </si>
  <si>
    <t>127A</t>
  </si>
  <si>
    <t>Sums</t>
  </si>
  <si>
    <t>Average</t>
  </si>
  <si>
    <t>Total 127</t>
  </si>
  <si>
    <t>Trial 2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</si>
  <si>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</si>
  <si>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</si>
  <si>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</si>
  <si>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</si>
  <si>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</si>
  <si>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</si>
  <si>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</si>
  <si>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</si>
  <si>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</si>
  <si>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</si>
  <si>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</si>
  <si>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</si>
  <si>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</si>
  <si>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</si>
  <si>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</si>
  <si>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</si>
  <si>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</si>
  <si>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</si>
  <si>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</si>
  <si>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</si>
  <si>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</si>
  <si>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</si>
  <si>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</si>
  <si>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</si>
  <si>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</si>
  <si>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</si>
  <si>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</si>
  <si>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</si>
  <si>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</si>
  <si>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</si>
  <si>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</si>
  <si>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</si>
  <si>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</si>
  <si>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</si>
  <si>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</si>
  <si>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</si>
  <si>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</si>
  <si>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</si>
  <si>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</si>
  <si>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</si>
  <si>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</si>
  <si>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</si>
  <si>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</si>
  <si>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</si>
  <si>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</si>
  <si>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</si>
  <si>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</si>
  <si>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</si>
  <si>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49B</t>
  </si>
  <si>
    <t>50B</t>
  </si>
  <si>
    <t>51B</t>
  </si>
  <si>
    <t>52B</t>
  </si>
  <si>
    <t>53B</t>
  </si>
  <si>
    <t>54B</t>
  </si>
  <si>
    <t>55B</t>
  </si>
  <si>
    <t>56B</t>
  </si>
  <si>
    <t>57B</t>
  </si>
  <si>
    <t>58B</t>
  </si>
  <si>
    <t>59B</t>
  </si>
  <si>
    <t>60B</t>
  </si>
  <si>
    <t>61B</t>
  </si>
  <si>
    <t>62B</t>
  </si>
  <si>
    <t>63B</t>
  </si>
  <si>
    <t>64B</t>
  </si>
  <si>
    <t>65B</t>
  </si>
  <si>
    <t>66B</t>
  </si>
  <si>
    <t>67B</t>
  </si>
  <si>
    <t>68B</t>
  </si>
  <si>
    <t>69B</t>
  </si>
  <si>
    <t>70B</t>
  </si>
  <si>
    <t>71B</t>
  </si>
  <si>
    <t>72B</t>
  </si>
  <si>
    <t>73B</t>
  </si>
  <si>
    <t>74B</t>
  </si>
  <si>
    <t>75B</t>
  </si>
  <si>
    <t>76B</t>
  </si>
  <si>
    <t>77B</t>
  </si>
  <si>
    <t>78B</t>
  </si>
  <si>
    <t>79B</t>
  </si>
  <si>
    <t>80B</t>
  </si>
  <si>
    <t>81B</t>
  </si>
  <si>
    <t>82B</t>
  </si>
  <si>
    <t>83B</t>
  </si>
  <si>
    <t>84B</t>
  </si>
  <si>
    <t>85B</t>
  </si>
  <si>
    <t>86B</t>
  </si>
  <si>
    <t>87B</t>
  </si>
  <si>
    <t>88B</t>
  </si>
  <si>
    <t>89B</t>
  </si>
  <si>
    <t>90B</t>
  </si>
  <si>
    <t>91B</t>
  </si>
  <si>
    <t>92B</t>
  </si>
  <si>
    <t>93B</t>
  </si>
  <si>
    <t>94B</t>
  </si>
  <si>
    <t>95B</t>
  </si>
  <si>
    <t>96B</t>
  </si>
  <si>
    <t>97B</t>
  </si>
  <si>
    <t>98B</t>
  </si>
  <si>
    <t>99B</t>
  </si>
  <si>
    <t>100B</t>
  </si>
  <si>
    <t>101B</t>
  </si>
  <si>
    <t>102B</t>
  </si>
  <si>
    <t>103B</t>
  </si>
  <si>
    <t>104B</t>
  </si>
  <si>
    <t>105B</t>
  </si>
  <si>
    <t>106B</t>
  </si>
  <si>
    <t>107B</t>
  </si>
  <si>
    <t>Sum</t>
  </si>
  <si>
    <t>EKU</t>
  </si>
  <si>
    <t>Testing:</t>
  </si>
  <si>
    <t>Males</t>
  </si>
  <si>
    <t>Females</t>
  </si>
  <si>
    <t>Back to Fire y/n</t>
  </si>
  <si>
    <t>Read label: Yes</t>
  </si>
  <si>
    <t>Sweep: Yes</t>
  </si>
  <si>
    <t>At the base: Yes</t>
  </si>
  <si>
    <t>Continued after fire done: Yes</t>
  </si>
  <si>
    <t>fire re-ignite: Yes</t>
  </si>
  <si>
    <t>fire extinguished: Yes</t>
  </si>
  <si>
    <t>Time to start</t>
  </si>
  <si>
    <t>Time to finish</t>
  </si>
  <si>
    <t>Time of extinguishment</t>
  </si>
  <si>
    <t>Trial 1</t>
  </si>
  <si>
    <t>Percentage</t>
  </si>
  <si>
    <t>*Fire Extinguisher ran out of air pressure to deliver water. Handle was compressed all the way down. No stop start of squirting</t>
  </si>
  <si>
    <t>*Malfunction. Best Estimate</t>
  </si>
  <si>
    <t>n'a</t>
  </si>
  <si>
    <t>y (very slow)</t>
  </si>
  <si>
    <t>*PFF</t>
  </si>
  <si>
    <t>Averages</t>
  </si>
  <si>
    <t>WPI '11</t>
  </si>
  <si>
    <t>Percentages</t>
  </si>
  <si>
    <t>Trial 1 WPI '11</t>
  </si>
  <si>
    <t>Trial 2 WPI '11</t>
  </si>
  <si>
    <t>WPI '12</t>
  </si>
  <si>
    <t>Question 1. General Population’s  Ability to Use a Fire Extinguisher Without Prior Training</t>
  </si>
  <si>
    <t>Usage</t>
  </si>
  <si>
    <t>Technique</t>
  </si>
  <si>
    <t>Safety</t>
  </si>
  <si>
    <t>Effectiveness</t>
  </si>
  <si>
    <t># of tests conducted</t>
  </si>
  <si>
    <t>% able to discharge agent</t>
  </si>
  <si>
    <t>Ave. Pre-discharge time (s)</t>
  </si>
  <si>
    <t>Read Label</t>
  </si>
  <si>
    <t>Aimed at base of fire</t>
  </si>
  <si>
    <t>Back/forth sweeping motion</t>
  </si>
  <si>
    <t>Continued to spray after fire not visible</t>
  </si>
  <si>
    <t>Time to Finish</t>
  </si>
  <si>
    <t>Stood a safe distance away</t>
  </si>
  <si>
    <t>Turned back to fire</t>
  </si>
  <si>
    <t>% extinguished</t>
  </si>
  <si>
    <t>Ave. Extinguishment  time (s)</t>
  </si>
  <si>
    <t>% re-ignited</t>
  </si>
  <si>
    <t>WPI ‘11</t>
  </si>
  <si>
    <t>EKU ’11-‘12</t>
  </si>
  <si>
    <t>WPI ‘12</t>
  </si>
  <si>
    <t>TOTAL</t>
  </si>
  <si>
    <t>Question 2. General Population’s  Ability to Use a Fire Extinguisher With Short Training</t>
  </si>
  <si>
    <t>% able to discharge  agent</t>
  </si>
  <si>
    <t>Ave. extinguishment time (s)</t>
  </si>
  <si>
    <t>All Subjects Discharged Agent</t>
  </si>
  <si>
    <t>difference</t>
  </si>
  <si>
    <t>Pre-Discharge Time decreased by 57%</t>
  </si>
  <si>
    <t>Reading Label decreased by 45%</t>
  </si>
  <si>
    <t>Aimed at base of the fire increase by 34%</t>
  </si>
  <si>
    <t>Back/forth sweeping motion increased by 19%</t>
  </si>
  <si>
    <t>Continued to spray after fire not visible increased by 30%</t>
  </si>
  <si>
    <t>Time to Finish decreased by 47%</t>
  </si>
  <si>
    <t>All participants stood a safe distance away from fire</t>
  </si>
  <si>
    <t>Turned back to fire decreased by 2%</t>
  </si>
  <si>
    <t>% extinguished increased by 31%</t>
  </si>
  <si>
    <t>Ave. Extinguishment  time decreased by 30%</t>
  </si>
  <si>
    <t>% re-ignited decreased by 30%</t>
  </si>
  <si>
    <t>Pre-Discharge Time decreased by 31%</t>
  </si>
  <si>
    <t>Pre-Discharge Time decreased by 54%</t>
  </si>
  <si>
    <t>Reading Label decreased by 42%</t>
  </si>
  <si>
    <t>Aimed at base of the fire increase by 8%</t>
  </si>
  <si>
    <t>Aimed at base of the fire increase by 32%</t>
  </si>
  <si>
    <t>Back/forth sweeping motion increased by 6%</t>
  </si>
  <si>
    <t>Back/forth sweeping motion increased by 49%</t>
  </si>
  <si>
    <t>Continued to spray after fire not visible increased by 25%</t>
  </si>
  <si>
    <t>Continued to spray after fire not visible increased by 52%</t>
  </si>
  <si>
    <t>Time to Finish decreased by 30%</t>
  </si>
  <si>
    <t>Time to Finish decreased by 44%</t>
  </si>
  <si>
    <t>Turned back to fire decreased by 4%</t>
  </si>
  <si>
    <t>Turned back to fire decreased by 0%</t>
  </si>
  <si>
    <t>% extinguished increased by 16%</t>
  </si>
  <si>
    <t>% extinguished increased by 35%</t>
  </si>
  <si>
    <t>Ave. Extinguishment  time decreased by 27%</t>
  </si>
  <si>
    <t>Ave. Extinguishment  time decreased by 45%</t>
  </si>
  <si>
    <t>% re-ignited decreased by 27%</t>
  </si>
  <si>
    <t>% re-ignited decreased by 36%</t>
  </si>
  <si>
    <t>Pre-Discharge Time decreased by 46%</t>
  </si>
  <si>
    <t>Reading Label decreased by 21%</t>
  </si>
  <si>
    <t>Aimed at base of the fire increase by 21%</t>
  </si>
  <si>
    <t>Back/forth sweeping motion increased by 22%</t>
  </si>
  <si>
    <t>Continued to spray after fire not visible increased by 35%</t>
  </si>
  <si>
    <t>Time to Finish decreased by 38%</t>
  </si>
  <si>
    <t>% extinguished increased by 25%</t>
  </si>
  <si>
    <t>Ave. Extinguishment  time decreased by 34%</t>
  </si>
  <si>
    <t>Reading Label increased by 6%</t>
  </si>
  <si>
    <t>Percent Improvement with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</si>
</sst>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/>
    <xf numFmtId="2" fontId="1" fillId="0" borderId="3" xfId="0" applyNumberFormat="1" applyFont="1" applyFill="1" applyBorder="1"/>
    <xf numFmtId="2" fontId="1" fillId="0" borderId="3" xfId="0" applyNumberFormat="1" applyFont="1" applyFill="1" applyBorder="1" applyAlignment="1">
      <alignment textRotation="90"/>
    </xf>
    <xf numFmtId="2" fontId="1" fillId="0" borderId="3" xfId="0" applyNumberFormat="1" applyFont="1" applyFill="1" applyBorder="1" applyAlignment="1">
      <alignment textRotation="90" wrapText="1"/>
    </xf>
    <xf numFmtId="0" fontId="1" fillId="0" borderId="3" xfId="0" applyFont="1" applyFill="1" applyBorder="1"/>
    <xf numFmtId="9" fontId="1" fillId="0" borderId="3" xfId="0" applyNumberFormat="1" applyFont="1" applyFill="1" applyBorder="1"/>
    <xf numFmtId="0" fontId="2" fillId="0" borderId="3" xfId="0" applyFont="1" applyFill="1" applyBorder="1" applyAlignment="1">
      <alignment horizontal="center" vertical="center" textRotation="90"/>
    </xf>
    <xf numFmtId="2" fontId="2" fillId="0" borderId="3" xfId="0" applyNumberFormat="1" applyFont="1" applyFill="1" applyBorder="1" applyAlignment="1">
      <alignment horizontal="center" vertical="center" textRotation="90"/>
    </xf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/>
    <xf numFmtId="14" fontId="4" fillId="6" borderId="3" xfId="0" applyNumberFormat="1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right" wrapText="1"/>
    </xf>
    <xf numFmtId="2" fontId="4" fillId="6" borderId="3" xfId="0" applyNumberFormat="1" applyFont="1" applyFill="1" applyBorder="1" applyAlignment="1">
      <alignment horizontal="right" wrapText="1"/>
    </xf>
    <xf numFmtId="2" fontId="4" fillId="7" borderId="3" xfId="0" applyNumberFormat="1" applyFont="1" applyFill="1" applyBorder="1" applyAlignment="1">
      <alignment horizontal="right" wrapText="1"/>
    </xf>
    <xf numFmtId="0" fontId="4" fillId="7" borderId="3" xfId="0" applyFont="1" applyFill="1" applyBorder="1" applyAlignment="1">
      <alignment horizontal="right" wrapText="1"/>
    </xf>
    <xf numFmtId="14" fontId="4" fillId="2" borderId="3" xfId="0" applyNumberFormat="1" applyFont="1" applyFill="1" applyBorder="1" applyAlignment="1">
      <alignment horizontal="right" wrapText="1"/>
    </xf>
    <xf numFmtId="2" fontId="4" fillId="6" borderId="3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14" fontId="4" fillId="6" borderId="3" xfId="0" applyNumberFormat="1" applyFont="1" applyFill="1" applyBorder="1" applyAlignment="1">
      <alignment horizontal="right"/>
    </xf>
    <xf numFmtId="14" fontId="4" fillId="2" borderId="3" xfId="0" applyNumberFormat="1" applyFont="1" applyFill="1" applyBorder="1" applyAlignment="1">
      <alignment horizontal="right"/>
    </xf>
    <xf numFmtId="0" fontId="4" fillId="0" borderId="1" xfId="0" applyFont="1" applyFill="1" applyBorder="1"/>
    <xf numFmtId="2" fontId="4" fillId="0" borderId="0" xfId="0" applyNumberFormat="1" applyFont="1" applyFill="1" applyBorder="1"/>
    <xf numFmtId="14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2" fontId="4" fillId="0" borderId="3" xfId="0" applyNumberFormat="1" applyFont="1" applyFill="1" applyBorder="1" applyAlignment="1">
      <alignment horizontal="right" wrapText="1"/>
    </xf>
    <xf numFmtId="2" fontId="4" fillId="4" borderId="3" xfId="0" applyNumberFormat="1" applyFont="1" applyFill="1" applyBorder="1" applyAlignment="1">
      <alignment horizontal="right" wrapText="1"/>
    </xf>
    <xf numFmtId="0" fontId="4" fillId="0" borderId="2" xfId="0" applyFont="1" applyFill="1" applyBorder="1"/>
    <xf numFmtId="0" fontId="4" fillId="5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14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/>
    <xf numFmtId="14" fontId="4" fillId="0" borderId="3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4" xfId="0" applyFont="1" applyBorder="1"/>
    <xf numFmtId="2" fontId="4" fillId="0" borderId="4" xfId="0" applyNumberFormat="1" applyFont="1" applyBorder="1"/>
    <xf numFmtId="9" fontId="0" fillId="0" borderId="0" xfId="0" applyNumberFormat="1"/>
    <xf numFmtId="10" fontId="0" fillId="0" borderId="0" xfId="0" applyNumberFormat="1"/>
    <xf numFmtId="0" fontId="4" fillId="0" borderId="3" xfId="0" applyFont="1" applyBorder="1"/>
    <xf numFmtId="9" fontId="0" fillId="0" borderId="3" xfId="0" applyNumberFormat="1" applyBorder="1"/>
    <xf numFmtId="0" fontId="0" fillId="0" borderId="3" xfId="0" applyBorder="1"/>
    <xf numFmtId="2" fontId="1" fillId="7" borderId="3" xfId="0" applyNumberFormat="1" applyFont="1" applyFill="1" applyBorder="1"/>
    <xf numFmtId="9" fontId="5" fillId="2" borderId="9" xfId="0" applyNumberFormat="1" applyFont="1" applyFill="1" applyBorder="1" applyAlignment="1">
      <alignment horizontal="center" vertical="center" wrapText="1"/>
    </xf>
    <xf numFmtId="9" fontId="5" fillId="6" borderId="9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6" borderId="8" xfId="0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5" fillId="6" borderId="8" xfId="0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9" fontId="5" fillId="8" borderId="9" xfId="0" applyNumberFormat="1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9" fontId="5" fillId="9" borderId="9" xfId="0" applyNumberFormat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9" fontId="5" fillId="10" borderId="9" xfId="0" applyNumberFormat="1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9" fontId="5" fillId="11" borderId="9" xfId="0" applyNumberFormat="1" applyFont="1" applyFill="1" applyBorder="1" applyAlignment="1">
      <alignment horizontal="center" vertical="center" wrapText="1"/>
    </xf>
    <xf numFmtId="164" fontId="5" fillId="11" borderId="9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opLeftCell="A120" zoomScale="110" zoomScaleNormal="110" workbookViewId="0">
      <selection activeCell="A134" sqref="A134:N135"/>
    </sheetView>
  </sheetViews>
  <sheetFormatPr defaultRowHeight="14.4" x14ac:dyDescent="0.3"/>
  <cols>
    <col min="1" max="1" width="14.33203125" style="19" customWidth="1"/>
    <col min="2" max="6" width="8.88671875" style="19"/>
    <col min="7" max="7" width="11.88671875" style="19" customWidth="1"/>
    <col min="8" max="13" width="8.88671875" style="19"/>
    <col min="14" max="14" width="13.109375" style="1" customWidth="1"/>
    <col min="15" max="16384" width="8.88671875" style="19"/>
  </cols>
  <sheetData>
    <row r="1" spans="1:15" ht="176.4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8"/>
    </row>
    <row r="2" spans="1:15" x14ac:dyDescent="0.3">
      <c r="A2" s="42">
        <v>40653</v>
      </c>
      <c r="B2" s="41" t="s">
        <v>14</v>
      </c>
      <c r="C2" s="41">
        <v>18</v>
      </c>
      <c r="D2" s="41" t="s">
        <v>15</v>
      </c>
      <c r="E2" s="41" t="s">
        <v>16</v>
      </c>
      <c r="F2" s="41">
        <v>8.64</v>
      </c>
      <c r="G2" s="41">
        <v>8</v>
      </c>
      <c r="H2" s="41" t="s">
        <v>15</v>
      </c>
      <c r="I2" s="41" t="s">
        <v>15</v>
      </c>
      <c r="J2" s="41" t="s">
        <v>17</v>
      </c>
      <c r="K2" s="41" t="s">
        <v>17</v>
      </c>
      <c r="L2" s="41" t="s">
        <v>16</v>
      </c>
      <c r="M2" s="41" t="s">
        <v>15</v>
      </c>
      <c r="N2" s="9"/>
      <c r="O2" s="18"/>
    </row>
    <row r="3" spans="1:15" x14ac:dyDescent="0.3">
      <c r="A3" s="42"/>
      <c r="B3" s="41">
        <v>1</v>
      </c>
      <c r="C3" s="41"/>
      <c r="D3" s="41"/>
      <c r="E3" s="41">
        <v>1</v>
      </c>
      <c r="F3" s="41"/>
      <c r="G3" s="41"/>
      <c r="H3" s="41"/>
      <c r="I3" s="41"/>
      <c r="J3" s="41"/>
      <c r="K3" s="41"/>
      <c r="L3" s="41">
        <v>1</v>
      </c>
      <c r="M3" s="41"/>
      <c r="N3" s="9"/>
      <c r="O3" s="18"/>
    </row>
    <row r="4" spans="1:15" x14ac:dyDescent="0.3">
      <c r="A4" s="42">
        <v>40653</v>
      </c>
      <c r="B4" s="41" t="s">
        <v>14</v>
      </c>
      <c r="C4" s="41">
        <v>19</v>
      </c>
      <c r="D4" s="41"/>
      <c r="E4" s="41"/>
      <c r="F4" s="41">
        <v>6.82</v>
      </c>
      <c r="G4" s="41">
        <v>8</v>
      </c>
      <c r="H4" s="41" t="s">
        <v>16</v>
      </c>
      <c r="I4" s="41" t="s">
        <v>16</v>
      </c>
      <c r="J4" s="41">
        <v>12.3</v>
      </c>
      <c r="K4" s="41" t="s">
        <v>16</v>
      </c>
      <c r="L4" s="41" t="s">
        <v>16</v>
      </c>
      <c r="M4" s="41" t="s">
        <v>16</v>
      </c>
      <c r="N4" s="9">
        <v>5.48</v>
      </c>
      <c r="O4" s="18"/>
    </row>
    <row r="5" spans="1:15" x14ac:dyDescent="0.3">
      <c r="A5" s="42"/>
      <c r="B5" s="41">
        <v>1</v>
      </c>
      <c r="C5" s="41"/>
      <c r="D5" s="41"/>
      <c r="E5" s="41"/>
      <c r="F5" s="41"/>
      <c r="G5" s="41"/>
      <c r="H5" s="41">
        <v>1</v>
      </c>
      <c r="I5" s="41">
        <v>1</v>
      </c>
      <c r="J5" s="41"/>
      <c r="K5" s="41">
        <v>1</v>
      </c>
      <c r="L5" s="41">
        <v>1</v>
      </c>
      <c r="M5" s="41">
        <v>1</v>
      </c>
      <c r="N5" s="9"/>
      <c r="O5" s="18"/>
    </row>
    <row r="6" spans="1:15" x14ac:dyDescent="0.3">
      <c r="A6" s="42">
        <v>40653</v>
      </c>
      <c r="B6" s="41" t="s">
        <v>18</v>
      </c>
      <c r="C6" s="41">
        <v>19</v>
      </c>
      <c r="D6" s="41"/>
      <c r="E6" s="41" t="s">
        <v>16</v>
      </c>
      <c r="F6" s="41">
        <v>29.78</v>
      </c>
      <c r="G6" s="41">
        <v>8</v>
      </c>
      <c r="H6" s="41" t="s">
        <v>15</v>
      </c>
      <c r="I6" s="41" t="s">
        <v>15</v>
      </c>
      <c r="J6" s="41" t="s">
        <v>17</v>
      </c>
      <c r="K6" s="41"/>
      <c r="L6" s="41"/>
      <c r="M6" s="41" t="s">
        <v>15</v>
      </c>
      <c r="N6" s="9"/>
      <c r="O6" s="18"/>
    </row>
    <row r="7" spans="1:15" x14ac:dyDescent="0.3">
      <c r="A7" s="42"/>
      <c r="B7" s="41"/>
      <c r="C7" s="41"/>
      <c r="D7" s="41"/>
      <c r="E7" s="41">
        <v>1</v>
      </c>
      <c r="F7" s="41"/>
      <c r="G7" s="41"/>
      <c r="H7" s="41"/>
      <c r="I7" s="41"/>
      <c r="J7" s="41"/>
      <c r="K7" s="41"/>
      <c r="L7" s="41"/>
      <c r="M7" s="41"/>
      <c r="N7" s="9">
        <v>14.6</v>
      </c>
      <c r="O7" s="18"/>
    </row>
    <row r="8" spans="1:15" x14ac:dyDescent="0.3">
      <c r="A8" s="42">
        <v>40653</v>
      </c>
      <c r="B8" s="41" t="s">
        <v>14</v>
      </c>
      <c r="C8" s="41">
        <v>19</v>
      </c>
      <c r="D8" s="41"/>
      <c r="E8" s="41"/>
      <c r="F8" s="41">
        <v>13.65</v>
      </c>
      <c r="G8" s="41">
        <v>8</v>
      </c>
      <c r="H8" s="41" t="s">
        <v>16</v>
      </c>
      <c r="I8" s="41" t="s">
        <v>19</v>
      </c>
      <c r="J8" s="41">
        <v>18</v>
      </c>
      <c r="K8" s="41"/>
      <c r="L8" s="41"/>
      <c r="M8" s="41" t="s">
        <v>16</v>
      </c>
      <c r="N8" s="9"/>
      <c r="O8" s="18"/>
    </row>
    <row r="9" spans="1:15" x14ac:dyDescent="0.3">
      <c r="A9" s="42"/>
      <c r="B9" s="41">
        <v>1</v>
      </c>
      <c r="C9" s="41"/>
      <c r="D9" s="41"/>
      <c r="E9" s="41"/>
      <c r="F9" s="41"/>
      <c r="G9" s="41"/>
      <c r="H9" s="41">
        <v>1</v>
      </c>
      <c r="I9" s="41">
        <v>1</v>
      </c>
      <c r="J9" s="41"/>
      <c r="K9" s="41"/>
      <c r="L9" s="41"/>
      <c r="M9" s="41">
        <v>1</v>
      </c>
      <c r="N9" s="9">
        <v>7.4</v>
      </c>
      <c r="O9" s="18"/>
    </row>
    <row r="10" spans="1:15" x14ac:dyDescent="0.3">
      <c r="A10" s="42">
        <v>40653</v>
      </c>
      <c r="B10" s="41" t="s">
        <v>14</v>
      </c>
      <c r="C10" s="41">
        <v>19</v>
      </c>
      <c r="D10" s="41"/>
      <c r="E10" s="41"/>
      <c r="F10" s="41">
        <v>15.28</v>
      </c>
      <c r="G10" s="41">
        <v>8</v>
      </c>
      <c r="H10" s="41" t="s">
        <v>15</v>
      </c>
      <c r="I10" s="41" t="s">
        <v>15</v>
      </c>
      <c r="J10" s="41">
        <v>21.2</v>
      </c>
      <c r="K10" s="41" t="s">
        <v>15</v>
      </c>
      <c r="L10" s="41" t="s">
        <v>15</v>
      </c>
      <c r="M10" s="41" t="s">
        <v>16</v>
      </c>
      <c r="N10" s="9"/>
      <c r="O10" s="18"/>
    </row>
    <row r="11" spans="1:15" x14ac:dyDescent="0.3">
      <c r="A11" s="42"/>
      <c r="B11" s="41">
        <v>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1</v>
      </c>
      <c r="N11" s="9">
        <v>24.6</v>
      </c>
      <c r="O11" s="18"/>
    </row>
    <row r="12" spans="1:15" x14ac:dyDescent="0.3">
      <c r="A12" s="42">
        <v>40653</v>
      </c>
      <c r="B12" s="41" t="s">
        <v>14</v>
      </c>
      <c r="C12" s="41">
        <v>19</v>
      </c>
      <c r="D12" s="41"/>
      <c r="E12" s="41" t="s">
        <v>16</v>
      </c>
      <c r="F12" s="41">
        <v>24.21</v>
      </c>
      <c r="G12" s="41">
        <v>8</v>
      </c>
      <c r="H12" s="41" t="s">
        <v>16</v>
      </c>
      <c r="I12" s="41" t="s">
        <v>16</v>
      </c>
      <c r="J12" s="41">
        <v>27</v>
      </c>
      <c r="K12" s="41" t="s">
        <v>15</v>
      </c>
      <c r="L12" s="41" t="s">
        <v>20</v>
      </c>
      <c r="M12" s="41" t="s">
        <v>16</v>
      </c>
      <c r="N12" s="9"/>
      <c r="O12" s="18"/>
    </row>
    <row r="13" spans="1:15" x14ac:dyDescent="0.3">
      <c r="A13" s="42"/>
      <c r="B13" s="41">
        <v>1</v>
      </c>
      <c r="C13" s="41"/>
      <c r="D13" s="41"/>
      <c r="E13" s="41">
        <v>1</v>
      </c>
      <c r="F13" s="41"/>
      <c r="G13" s="41"/>
      <c r="H13" s="41">
        <v>1</v>
      </c>
      <c r="I13" s="41">
        <v>1</v>
      </c>
      <c r="J13" s="41"/>
      <c r="K13" s="41"/>
      <c r="L13" s="41">
        <v>1</v>
      </c>
      <c r="M13" s="41">
        <v>1</v>
      </c>
      <c r="N13" s="9">
        <v>17.600000000000001</v>
      </c>
      <c r="O13" s="18"/>
    </row>
    <row r="14" spans="1:15" x14ac:dyDescent="0.3">
      <c r="A14" s="42">
        <v>40653</v>
      </c>
      <c r="B14" s="41" t="s">
        <v>14</v>
      </c>
      <c r="C14" s="41">
        <v>18</v>
      </c>
      <c r="D14" s="41"/>
      <c r="E14" s="41"/>
      <c r="F14" s="41">
        <v>8.43</v>
      </c>
      <c r="G14" s="41">
        <v>8</v>
      </c>
      <c r="H14" s="41" t="s">
        <v>16</v>
      </c>
      <c r="I14" s="41" t="s">
        <v>16</v>
      </c>
      <c r="J14" s="41">
        <v>11.7</v>
      </c>
      <c r="K14" s="41" t="s">
        <v>15</v>
      </c>
      <c r="L14" s="41" t="s">
        <v>20</v>
      </c>
      <c r="M14" s="41" t="s">
        <v>16</v>
      </c>
      <c r="N14" s="9"/>
      <c r="O14" s="18"/>
    </row>
    <row r="15" spans="1:15" x14ac:dyDescent="0.3">
      <c r="A15" s="42"/>
      <c r="B15" s="41">
        <v>1</v>
      </c>
      <c r="C15" s="41"/>
      <c r="D15" s="41"/>
      <c r="E15" s="41"/>
      <c r="F15" s="41"/>
      <c r="G15" s="41"/>
      <c r="H15" s="41">
        <v>1</v>
      </c>
      <c r="I15" s="41">
        <v>1</v>
      </c>
      <c r="J15" s="41"/>
      <c r="K15" s="41"/>
      <c r="L15" s="41">
        <v>1</v>
      </c>
      <c r="M15" s="41">
        <v>1</v>
      </c>
      <c r="N15" s="9">
        <v>7.1</v>
      </c>
      <c r="O15" s="18"/>
    </row>
    <row r="16" spans="1:15" x14ac:dyDescent="0.3">
      <c r="A16" s="42">
        <v>40653</v>
      </c>
      <c r="B16" s="41" t="s">
        <v>14</v>
      </c>
      <c r="C16" s="41">
        <v>19</v>
      </c>
      <c r="D16" s="41"/>
      <c r="E16" s="41"/>
      <c r="F16" s="41">
        <v>8.65</v>
      </c>
      <c r="G16" s="41">
        <v>8</v>
      </c>
      <c r="H16" s="41" t="s">
        <v>16</v>
      </c>
      <c r="I16" s="41" t="s">
        <v>16</v>
      </c>
      <c r="J16" s="41">
        <v>16.2</v>
      </c>
      <c r="K16" s="41" t="s">
        <v>15</v>
      </c>
      <c r="L16" s="41" t="s">
        <v>15</v>
      </c>
      <c r="M16" s="41" t="s">
        <v>16</v>
      </c>
      <c r="N16" s="9"/>
      <c r="O16" s="18"/>
    </row>
    <row r="17" spans="1:15" x14ac:dyDescent="0.3">
      <c r="A17" s="42"/>
      <c r="B17" s="41">
        <v>1</v>
      </c>
      <c r="C17" s="41"/>
      <c r="D17" s="41"/>
      <c r="E17" s="41"/>
      <c r="F17" s="41"/>
      <c r="G17" s="41"/>
      <c r="H17" s="41">
        <v>1</v>
      </c>
      <c r="I17" s="41">
        <v>1</v>
      </c>
      <c r="J17" s="41"/>
      <c r="K17" s="41"/>
      <c r="L17" s="41"/>
      <c r="M17" s="41">
        <v>1</v>
      </c>
      <c r="N17" s="9">
        <v>11.5</v>
      </c>
      <c r="O17" s="18"/>
    </row>
    <row r="18" spans="1:15" x14ac:dyDescent="0.3">
      <c r="A18" s="42">
        <v>40653</v>
      </c>
      <c r="B18" s="41" t="s">
        <v>14</v>
      </c>
      <c r="C18" s="41">
        <v>19</v>
      </c>
      <c r="D18" s="41"/>
      <c r="E18" s="41"/>
      <c r="F18" s="41">
        <v>19.02</v>
      </c>
      <c r="G18" s="41">
        <v>8</v>
      </c>
      <c r="H18" s="41" t="s">
        <v>16</v>
      </c>
      <c r="I18" s="41" t="s">
        <v>15</v>
      </c>
      <c r="J18" s="41">
        <v>26.7</v>
      </c>
      <c r="K18" s="41" t="s">
        <v>16</v>
      </c>
      <c r="L18" s="41" t="s">
        <v>16</v>
      </c>
      <c r="M18" s="41" t="s">
        <v>16</v>
      </c>
      <c r="N18" s="9"/>
      <c r="O18" s="18"/>
    </row>
    <row r="19" spans="1:15" x14ac:dyDescent="0.3">
      <c r="A19" s="42"/>
      <c r="B19" s="41">
        <v>1</v>
      </c>
      <c r="C19" s="41"/>
      <c r="D19" s="41"/>
      <c r="E19" s="41"/>
      <c r="F19" s="41"/>
      <c r="G19" s="41"/>
      <c r="H19" s="41">
        <v>1</v>
      </c>
      <c r="I19" s="41"/>
      <c r="J19" s="41"/>
      <c r="K19" s="41">
        <v>1</v>
      </c>
      <c r="L19" s="41">
        <v>1</v>
      </c>
      <c r="M19" s="41">
        <v>1</v>
      </c>
      <c r="N19" s="9">
        <v>15.1</v>
      </c>
      <c r="O19" s="18"/>
    </row>
    <row r="20" spans="1:15" x14ac:dyDescent="0.3">
      <c r="A20" s="42">
        <v>40653</v>
      </c>
      <c r="B20" s="41" t="s">
        <v>14</v>
      </c>
      <c r="C20" s="41">
        <v>18</v>
      </c>
      <c r="D20" s="41"/>
      <c r="E20" s="41"/>
      <c r="F20" s="41">
        <v>23.71</v>
      </c>
      <c r="G20" s="41">
        <v>8</v>
      </c>
      <c r="H20" s="41" t="s">
        <v>16</v>
      </c>
      <c r="I20" s="41" t="s">
        <v>16</v>
      </c>
      <c r="J20" s="41">
        <v>28.7</v>
      </c>
      <c r="K20" s="41" t="s">
        <v>15</v>
      </c>
      <c r="L20" s="41" t="s">
        <v>15</v>
      </c>
      <c r="M20" s="41" t="s">
        <v>16</v>
      </c>
      <c r="N20" s="9"/>
      <c r="O20" s="18"/>
    </row>
    <row r="21" spans="1:15" x14ac:dyDescent="0.3">
      <c r="A21" s="42"/>
      <c r="B21" s="41">
        <v>1</v>
      </c>
      <c r="C21" s="41"/>
      <c r="D21" s="41"/>
      <c r="E21" s="41"/>
      <c r="F21" s="41"/>
      <c r="G21" s="41"/>
      <c r="H21" s="41">
        <v>1</v>
      </c>
      <c r="I21" s="41">
        <v>1</v>
      </c>
      <c r="J21" s="41"/>
      <c r="K21" s="41"/>
      <c r="L21" s="41"/>
      <c r="M21" s="41">
        <v>1</v>
      </c>
      <c r="N21" s="9"/>
      <c r="O21" s="18"/>
    </row>
    <row r="22" spans="1:15" x14ac:dyDescent="0.3">
      <c r="A22" s="42">
        <v>40653</v>
      </c>
      <c r="B22" s="41" t="s">
        <v>14</v>
      </c>
      <c r="C22" s="41">
        <v>18</v>
      </c>
      <c r="D22" s="41"/>
      <c r="E22" s="41"/>
      <c r="F22" s="41">
        <v>18.46</v>
      </c>
      <c r="G22" s="41">
        <v>8</v>
      </c>
      <c r="H22" s="41" t="s">
        <v>16</v>
      </c>
      <c r="I22" s="41" t="s">
        <v>16</v>
      </c>
      <c r="J22" s="41">
        <v>28.4</v>
      </c>
      <c r="K22" s="41" t="s">
        <v>16</v>
      </c>
      <c r="L22" s="41" t="s">
        <v>16</v>
      </c>
      <c r="M22" s="41" t="s">
        <v>16</v>
      </c>
      <c r="N22" s="9">
        <v>9.9399999999999977</v>
      </c>
      <c r="O22" s="18"/>
    </row>
    <row r="23" spans="1:15" x14ac:dyDescent="0.3">
      <c r="A23" s="42"/>
      <c r="B23" s="41">
        <v>1</v>
      </c>
      <c r="C23" s="41"/>
      <c r="D23" s="41"/>
      <c r="E23" s="41"/>
      <c r="F23" s="41"/>
      <c r="G23" s="41"/>
      <c r="H23" s="41">
        <v>1</v>
      </c>
      <c r="I23" s="41">
        <v>1</v>
      </c>
      <c r="J23" s="41"/>
      <c r="K23" s="41">
        <v>1</v>
      </c>
      <c r="L23" s="41">
        <v>1</v>
      </c>
      <c r="M23" s="41">
        <v>1</v>
      </c>
      <c r="N23" s="9"/>
      <c r="O23" s="18"/>
    </row>
    <row r="24" spans="1:15" x14ac:dyDescent="0.3">
      <c r="A24" s="42">
        <v>40653</v>
      </c>
      <c r="B24" s="41" t="s">
        <v>14</v>
      </c>
      <c r="C24" s="41">
        <v>19</v>
      </c>
      <c r="D24" s="41"/>
      <c r="E24" s="41" t="s">
        <v>16</v>
      </c>
      <c r="F24" s="41">
        <v>6.5</v>
      </c>
      <c r="G24" s="41">
        <v>8</v>
      </c>
      <c r="H24" s="41" t="s">
        <v>16</v>
      </c>
      <c r="I24" s="41" t="s">
        <v>16</v>
      </c>
      <c r="J24" s="41" t="s">
        <v>17</v>
      </c>
      <c r="K24" s="41" t="s">
        <v>15</v>
      </c>
      <c r="L24" s="41" t="s">
        <v>16</v>
      </c>
      <c r="M24" s="41" t="s">
        <v>15</v>
      </c>
      <c r="N24" s="9">
        <v>9.3000000000000007</v>
      </c>
      <c r="O24" s="18"/>
    </row>
    <row r="25" spans="1:15" x14ac:dyDescent="0.3">
      <c r="A25" s="42"/>
      <c r="B25" s="41">
        <v>1</v>
      </c>
      <c r="C25" s="41"/>
      <c r="D25" s="41"/>
      <c r="E25" s="41">
        <v>1</v>
      </c>
      <c r="F25" s="41"/>
      <c r="G25" s="41"/>
      <c r="H25" s="41">
        <v>1</v>
      </c>
      <c r="I25" s="41">
        <v>1</v>
      </c>
      <c r="J25" s="41"/>
      <c r="K25" s="41"/>
      <c r="L25" s="41">
        <v>1</v>
      </c>
      <c r="M25" s="41"/>
      <c r="N25" s="9"/>
      <c r="O25" s="18"/>
    </row>
    <row r="26" spans="1:15" x14ac:dyDescent="0.3">
      <c r="A26" s="42">
        <v>40653</v>
      </c>
      <c r="B26" s="41" t="s">
        <v>14</v>
      </c>
      <c r="C26" s="41">
        <v>20</v>
      </c>
      <c r="D26" s="41"/>
      <c r="E26" s="41" t="s">
        <v>16</v>
      </c>
      <c r="F26" s="41">
        <v>27.5</v>
      </c>
      <c r="G26" s="41">
        <v>8</v>
      </c>
      <c r="H26" s="41" t="s">
        <v>16</v>
      </c>
      <c r="I26" s="41" t="s">
        <v>16</v>
      </c>
      <c r="J26" s="41">
        <v>20.09</v>
      </c>
      <c r="K26" s="41" t="s">
        <v>16</v>
      </c>
      <c r="L26" s="41" t="s">
        <v>15</v>
      </c>
      <c r="M26" s="41" t="s">
        <v>16</v>
      </c>
      <c r="N26" s="9">
        <v>15.3</v>
      </c>
      <c r="O26" s="18"/>
    </row>
    <row r="27" spans="1:15" x14ac:dyDescent="0.3">
      <c r="A27" s="42"/>
      <c r="B27" s="41">
        <v>1</v>
      </c>
      <c r="C27" s="41"/>
      <c r="D27" s="41"/>
      <c r="E27" s="41">
        <v>1</v>
      </c>
      <c r="F27" s="41"/>
      <c r="G27" s="41"/>
      <c r="H27" s="41">
        <v>1</v>
      </c>
      <c r="I27" s="41">
        <v>1</v>
      </c>
      <c r="J27" s="41"/>
      <c r="K27" s="41">
        <v>1</v>
      </c>
      <c r="L27" s="41"/>
      <c r="M27" s="41">
        <v>1</v>
      </c>
      <c r="N27" s="9"/>
      <c r="O27" s="18"/>
    </row>
    <row r="28" spans="1:15" x14ac:dyDescent="0.3">
      <c r="A28" s="42">
        <v>40653</v>
      </c>
      <c r="B28" s="41" t="s">
        <v>14</v>
      </c>
      <c r="C28" s="41">
        <v>18</v>
      </c>
      <c r="D28" s="41"/>
      <c r="E28" s="41" t="s">
        <v>16</v>
      </c>
      <c r="F28" s="41">
        <v>13.7</v>
      </c>
      <c r="G28" s="41">
        <v>8</v>
      </c>
      <c r="H28" s="41" t="s">
        <v>21</v>
      </c>
      <c r="I28" s="41" t="s">
        <v>16</v>
      </c>
      <c r="J28" s="41">
        <v>20.399999999999999</v>
      </c>
      <c r="K28" s="41" t="s">
        <v>15</v>
      </c>
      <c r="L28" s="41" t="s">
        <v>20</v>
      </c>
      <c r="M28" s="41" t="s">
        <v>16</v>
      </c>
      <c r="N28" s="9">
        <v>7.2</v>
      </c>
      <c r="O28" s="18"/>
    </row>
    <row r="29" spans="1:15" x14ac:dyDescent="0.3">
      <c r="A29" s="42"/>
      <c r="B29" s="41">
        <v>1</v>
      </c>
      <c r="C29" s="41"/>
      <c r="D29" s="41"/>
      <c r="E29" s="41">
        <v>1</v>
      </c>
      <c r="F29" s="41"/>
      <c r="G29" s="41"/>
      <c r="H29" s="41">
        <v>1</v>
      </c>
      <c r="I29" s="41">
        <v>1</v>
      </c>
      <c r="J29" s="41"/>
      <c r="K29" s="41"/>
      <c r="L29" s="41">
        <v>1</v>
      </c>
      <c r="M29" s="41">
        <v>1</v>
      </c>
      <c r="N29" s="9"/>
      <c r="O29" s="18"/>
    </row>
    <row r="30" spans="1:15" x14ac:dyDescent="0.3">
      <c r="A30" s="42">
        <v>40653</v>
      </c>
      <c r="B30" s="41" t="s">
        <v>14</v>
      </c>
      <c r="C30" s="41">
        <v>20</v>
      </c>
      <c r="D30" s="41"/>
      <c r="E30" s="41"/>
      <c r="F30" s="41">
        <v>8.0299999999999994</v>
      </c>
      <c r="G30" s="41">
        <v>8</v>
      </c>
      <c r="H30" s="41" t="s">
        <v>21</v>
      </c>
      <c r="I30" s="41" t="s">
        <v>16</v>
      </c>
      <c r="J30" s="41">
        <v>18.100000000000001</v>
      </c>
      <c r="K30" s="41" t="s">
        <v>16</v>
      </c>
      <c r="L30" s="41" t="s">
        <v>16</v>
      </c>
      <c r="M30" s="41" t="s">
        <v>16</v>
      </c>
      <c r="N30" s="9">
        <v>16.2</v>
      </c>
      <c r="O30" s="18"/>
    </row>
    <row r="31" spans="1:15" x14ac:dyDescent="0.3">
      <c r="A31" s="42"/>
      <c r="B31" s="41">
        <v>1</v>
      </c>
      <c r="C31" s="41"/>
      <c r="D31" s="41"/>
      <c r="E31" s="41"/>
      <c r="F31" s="41"/>
      <c r="G31" s="41"/>
      <c r="H31" s="41">
        <v>1</v>
      </c>
      <c r="I31" s="41">
        <v>1</v>
      </c>
      <c r="J31" s="41"/>
      <c r="K31" s="41">
        <v>1</v>
      </c>
      <c r="L31" s="41">
        <v>1</v>
      </c>
      <c r="M31" s="41">
        <v>1</v>
      </c>
      <c r="N31" s="9"/>
      <c r="O31" s="18"/>
    </row>
    <row r="32" spans="1:15" x14ac:dyDescent="0.3">
      <c r="A32" s="42">
        <v>40653</v>
      </c>
      <c r="B32" s="41" t="s">
        <v>14</v>
      </c>
      <c r="C32" s="41">
        <v>19</v>
      </c>
      <c r="D32" s="41"/>
      <c r="E32" s="41" t="s">
        <v>16</v>
      </c>
      <c r="F32" s="41">
        <v>14</v>
      </c>
      <c r="G32" s="41">
        <v>8</v>
      </c>
      <c r="H32" s="41" t="s">
        <v>15</v>
      </c>
      <c r="I32" s="41" t="s">
        <v>15</v>
      </c>
      <c r="J32" s="41" t="s">
        <v>17</v>
      </c>
      <c r="K32" s="41"/>
      <c r="L32" s="41"/>
      <c r="M32" s="41" t="s">
        <v>15</v>
      </c>
      <c r="N32" s="9">
        <v>9.1</v>
      </c>
      <c r="O32" s="18"/>
    </row>
    <row r="33" spans="1:15" x14ac:dyDescent="0.3">
      <c r="A33" s="42"/>
      <c r="B33" s="41">
        <v>1</v>
      </c>
      <c r="C33" s="41"/>
      <c r="D33" s="41"/>
      <c r="E33" s="41">
        <v>1</v>
      </c>
      <c r="F33" s="41"/>
      <c r="G33" s="41"/>
      <c r="H33" s="41"/>
      <c r="I33" s="41"/>
      <c r="J33" s="41"/>
      <c r="K33" s="41"/>
      <c r="L33" s="41"/>
      <c r="M33" s="41"/>
      <c r="N33" s="9"/>
      <c r="O33" s="18"/>
    </row>
    <row r="34" spans="1:15" x14ac:dyDescent="0.3">
      <c r="A34" s="42">
        <v>40653</v>
      </c>
      <c r="B34" s="41" t="s">
        <v>14</v>
      </c>
      <c r="C34" s="41">
        <v>19</v>
      </c>
      <c r="D34" s="41"/>
      <c r="E34" s="41" t="s">
        <v>16</v>
      </c>
      <c r="F34" s="41">
        <v>18.59</v>
      </c>
      <c r="G34" s="41">
        <v>8</v>
      </c>
      <c r="H34" s="41" t="s">
        <v>16</v>
      </c>
      <c r="I34" s="41" t="s">
        <v>16</v>
      </c>
      <c r="J34" s="41">
        <v>25.5</v>
      </c>
      <c r="K34" s="41" t="s">
        <v>16</v>
      </c>
      <c r="L34" s="41" t="s">
        <v>16</v>
      </c>
      <c r="M34" s="41" t="s">
        <v>16</v>
      </c>
      <c r="N34" s="9">
        <v>14.1</v>
      </c>
      <c r="O34" s="18"/>
    </row>
    <row r="35" spans="1:15" x14ac:dyDescent="0.3">
      <c r="A35" s="42"/>
      <c r="B35" s="41">
        <v>1</v>
      </c>
      <c r="C35" s="41"/>
      <c r="D35" s="41"/>
      <c r="E35" s="41">
        <v>1</v>
      </c>
      <c r="F35" s="41"/>
      <c r="G35" s="41"/>
      <c r="H35" s="41">
        <v>1</v>
      </c>
      <c r="I35" s="41">
        <v>1</v>
      </c>
      <c r="J35" s="41"/>
      <c r="K35" s="41">
        <v>1</v>
      </c>
      <c r="L35" s="41">
        <v>1</v>
      </c>
      <c r="M35" s="41">
        <v>1</v>
      </c>
      <c r="N35" s="9"/>
      <c r="O35" s="18"/>
    </row>
    <row r="36" spans="1:15" x14ac:dyDescent="0.3">
      <c r="A36" s="42">
        <v>40653</v>
      </c>
      <c r="B36" s="41" t="s">
        <v>14</v>
      </c>
      <c r="C36" s="41">
        <v>20</v>
      </c>
      <c r="D36" s="41"/>
      <c r="E36" s="41" t="s">
        <v>16</v>
      </c>
      <c r="F36" s="41">
        <v>30.15</v>
      </c>
      <c r="G36" s="41">
        <v>8</v>
      </c>
      <c r="H36" s="41" t="s">
        <v>21</v>
      </c>
      <c r="I36" s="41" t="s">
        <v>16</v>
      </c>
      <c r="J36" s="41">
        <v>40.1</v>
      </c>
      <c r="K36" s="41" t="s">
        <v>16</v>
      </c>
      <c r="L36" s="41" t="s">
        <v>16</v>
      </c>
      <c r="M36" s="41" t="s">
        <v>16</v>
      </c>
      <c r="N36" s="9">
        <v>9.8000000000000007</v>
      </c>
      <c r="O36" s="18"/>
    </row>
    <row r="37" spans="1:15" x14ac:dyDescent="0.3">
      <c r="A37" s="42"/>
      <c r="B37" s="41">
        <v>1</v>
      </c>
      <c r="C37" s="41"/>
      <c r="D37" s="41"/>
      <c r="E37" s="41">
        <v>1</v>
      </c>
      <c r="F37" s="41"/>
      <c r="G37" s="41"/>
      <c r="H37" s="41">
        <v>1</v>
      </c>
      <c r="I37" s="41">
        <v>1</v>
      </c>
      <c r="J37" s="41"/>
      <c r="K37" s="41">
        <v>1</v>
      </c>
      <c r="L37" s="41">
        <v>1</v>
      </c>
      <c r="M37" s="41">
        <v>1</v>
      </c>
      <c r="N37" s="9"/>
      <c r="O37" s="18"/>
    </row>
    <row r="38" spans="1:15" x14ac:dyDescent="0.3">
      <c r="A38" s="42">
        <v>40653</v>
      </c>
      <c r="B38" s="41" t="s">
        <v>14</v>
      </c>
      <c r="C38" s="41">
        <v>20</v>
      </c>
      <c r="D38" s="41"/>
      <c r="E38" s="41"/>
      <c r="F38" s="41">
        <v>10.9</v>
      </c>
      <c r="G38" s="41">
        <v>8</v>
      </c>
      <c r="H38" s="41" t="s">
        <v>21</v>
      </c>
      <c r="I38" s="41" t="s">
        <v>16</v>
      </c>
      <c r="J38" s="41">
        <v>17.100000000000001</v>
      </c>
      <c r="K38" s="41" t="s">
        <v>16</v>
      </c>
      <c r="L38" s="41" t="s">
        <v>16</v>
      </c>
      <c r="M38" s="41" t="s">
        <v>16</v>
      </c>
      <c r="N38" s="9">
        <v>14.1</v>
      </c>
      <c r="O38" s="18"/>
    </row>
    <row r="39" spans="1:15" x14ac:dyDescent="0.3">
      <c r="A39" s="42"/>
      <c r="B39" s="41">
        <v>1</v>
      </c>
      <c r="C39" s="41"/>
      <c r="D39" s="41"/>
      <c r="E39" s="41"/>
      <c r="F39" s="41"/>
      <c r="G39" s="41"/>
      <c r="H39" s="41">
        <v>1</v>
      </c>
      <c r="I39" s="41">
        <v>1</v>
      </c>
      <c r="J39" s="41"/>
      <c r="K39" s="41">
        <v>1</v>
      </c>
      <c r="L39" s="41">
        <v>1</v>
      </c>
      <c r="M39" s="41">
        <v>1</v>
      </c>
      <c r="N39" s="9"/>
      <c r="O39" s="18"/>
    </row>
    <row r="40" spans="1:15" x14ac:dyDescent="0.3">
      <c r="A40" s="42">
        <v>40653</v>
      </c>
      <c r="B40" s="41" t="s">
        <v>18</v>
      </c>
      <c r="C40" s="41">
        <v>21</v>
      </c>
      <c r="D40" s="41"/>
      <c r="E40" s="41" t="s">
        <v>16</v>
      </c>
      <c r="F40" s="41">
        <v>46.2</v>
      </c>
      <c r="G40" s="41">
        <v>8</v>
      </c>
      <c r="H40" s="41" t="s">
        <v>21</v>
      </c>
      <c r="I40" s="41" t="s">
        <v>16</v>
      </c>
      <c r="J40" s="41">
        <v>40.369999999999997</v>
      </c>
      <c r="K40" s="41" t="s">
        <v>15</v>
      </c>
      <c r="L40" s="41" t="s">
        <v>15</v>
      </c>
      <c r="M40" s="41" t="s">
        <v>16</v>
      </c>
      <c r="N40" s="9">
        <v>23.4</v>
      </c>
      <c r="O40" s="18"/>
    </row>
    <row r="41" spans="1:15" x14ac:dyDescent="0.3">
      <c r="A41" s="42"/>
      <c r="B41" s="41"/>
      <c r="C41" s="41"/>
      <c r="D41" s="41"/>
      <c r="E41" s="41">
        <v>1</v>
      </c>
      <c r="F41" s="41"/>
      <c r="G41" s="41"/>
      <c r="H41" s="41">
        <v>1</v>
      </c>
      <c r="I41" s="41">
        <v>1</v>
      </c>
      <c r="J41" s="41"/>
      <c r="K41" s="41"/>
      <c r="L41" s="41"/>
      <c r="M41" s="41">
        <v>1</v>
      </c>
      <c r="N41" s="9"/>
      <c r="O41" s="18"/>
    </row>
    <row r="42" spans="1:15" x14ac:dyDescent="0.3">
      <c r="A42" s="42">
        <v>40653</v>
      </c>
      <c r="B42" s="41" t="s">
        <v>18</v>
      </c>
      <c r="C42" s="41">
        <v>21</v>
      </c>
      <c r="D42" s="41" t="s">
        <v>16</v>
      </c>
      <c r="E42" s="41" t="s">
        <v>16</v>
      </c>
      <c r="F42" s="41">
        <v>28.83</v>
      </c>
      <c r="G42" s="41">
        <v>8</v>
      </c>
      <c r="H42" s="41" t="s">
        <v>16</v>
      </c>
      <c r="I42" s="41" t="s">
        <v>16</v>
      </c>
      <c r="J42" s="41">
        <v>32</v>
      </c>
      <c r="K42" s="41" t="s">
        <v>16</v>
      </c>
      <c r="L42" s="41" t="s">
        <v>16</v>
      </c>
      <c r="M42" s="41" t="s">
        <v>16</v>
      </c>
      <c r="N42" s="9">
        <v>17.100000000000001</v>
      </c>
      <c r="O42" s="18"/>
    </row>
    <row r="43" spans="1:15" x14ac:dyDescent="0.3">
      <c r="A43" s="42"/>
      <c r="B43" s="41"/>
      <c r="C43" s="41"/>
      <c r="D43" s="41">
        <v>1</v>
      </c>
      <c r="E43" s="41">
        <v>1</v>
      </c>
      <c r="F43" s="41"/>
      <c r="G43" s="41"/>
      <c r="H43" s="41">
        <v>1</v>
      </c>
      <c r="I43" s="41">
        <v>1</v>
      </c>
      <c r="J43" s="41"/>
      <c r="K43" s="41">
        <v>1</v>
      </c>
      <c r="L43" s="41">
        <v>1</v>
      </c>
      <c r="M43" s="41">
        <v>1</v>
      </c>
      <c r="N43" s="9"/>
      <c r="O43" s="18"/>
    </row>
    <row r="44" spans="1:15" x14ac:dyDescent="0.3">
      <c r="A44" s="42">
        <v>40653</v>
      </c>
      <c r="B44" s="41" t="s">
        <v>14</v>
      </c>
      <c r="C44" s="41">
        <v>21</v>
      </c>
      <c r="D44" s="41"/>
      <c r="E44" s="41" t="s">
        <v>16</v>
      </c>
      <c r="F44" s="41">
        <v>15.3</v>
      </c>
      <c r="G44" s="41">
        <v>8</v>
      </c>
      <c r="H44" s="41" t="s">
        <v>21</v>
      </c>
      <c r="I44" s="41" t="s">
        <v>16</v>
      </c>
      <c r="J44" s="41">
        <v>21.4</v>
      </c>
      <c r="K44" s="41" t="s">
        <v>16</v>
      </c>
      <c r="L44" s="41" t="s">
        <v>15</v>
      </c>
      <c r="M44" s="41" t="s">
        <v>16</v>
      </c>
      <c r="N44" s="9">
        <v>12.1</v>
      </c>
      <c r="O44" s="18"/>
    </row>
    <row r="45" spans="1:15" x14ac:dyDescent="0.3">
      <c r="A45" s="42"/>
      <c r="B45" s="41">
        <v>1</v>
      </c>
      <c r="C45" s="41"/>
      <c r="D45" s="41"/>
      <c r="E45" s="41">
        <v>1</v>
      </c>
      <c r="F45" s="41"/>
      <c r="G45" s="41"/>
      <c r="H45" s="41">
        <v>1</v>
      </c>
      <c r="I45" s="41">
        <v>1</v>
      </c>
      <c r="J45" s="41"/>
      <c r="K45" s="41">
        <v>1</v>
      </c>
      <c r="L45" s="41"/>
      <c r="M45" s="41">
        <v>1</v>
      </c>
      <c r="N45" s="9"/>
      <c r="O45" s="18"/>
    </row>
    <row r="46" spans="1:15" x14ac:dyDescent="0.3">
      <c r="A46" s="42">
        <v>40655</v>
      </c>
      <c r="B46" s="41" t="s">
        <v>18</v>
      </c>
      <c r="C46" s="41">
        <v>20</v>
      </c>
      <c r="D46" s="41"/>
      <c r="E46" s="41"/>
      <c r="F46" s="41">
        <v>12.53</v>
      </c>
      <c r="G46" s="41">
        <v>8</v>
      </c>
      <c r="H46" s="41" t="s">
        <v>21</v>
      </c>
      <c r="I46" s="41" t="s">
        <v>15</v>
      </c>
      <c r="J46" s="41">
        <v>24.8</v>
      </c>
      <c r="K46" s="41" t="s">
        <v>16</v>
      </c>
      <c r="L46" s="41" t="s">
        <v>16</v>
      </c>
      <c r="M46" s="41" t="s">
        <v>16</v>
      </c>
      <c r="N46" s="9">
        <v>12.7</v>
      </c>
      <c r="O46" s="18"/>
    </row>
    <row r="47" spans="1:15" x14ac:dyDescent="0.3">
      <c r="A47" s="42"/>
      <c r="B47" s="41"/>
      <c r="C47" s="41"/>
      <c r="D47" s="41"/>
      <c r="E47" s="41"/>
      <c r="F47" s="41"/>
      <c r="G47" s="41"/>
      <c r="H47" s="41">
        <v>1</v>
      </c>
      <c r="I47" s="41"/>
      <c r="J47" s="41"/>
      <c r="K47" s="41">
        <v>1</v>
      </c>
      <c r="L47" s="41">
        <v>1</v>
      </c>
      <c r="M47" s="41">
        <v>1</v>
      </c>
      <c r="N47" s="9"/>
      <c r="O47" s="18"/>
    </row>
    <row r="48" spans="1:15" x14ac:dyDescent="0.3">
      <c r="A48" s="42">
        <v>40655</v>
      </c>
      <c r="B48" s="41" t="s">
        <v>18</v>
      </c>
      <c r="C48" s="41">
        <v>19</v>
      </c>
      <c r="D48" s="41"/>
      <c r="E48" s="41"/>
      <c r="F48" s="41">
        <v>30.53</v>
      </c>
      <c r="G48" s="41">
        <v>8</v>
      </c>
      <c r="H48" s="41" t="s">
        <v>21</v>
      </c>
      <c r="I48" s="41" t="s">
        <v>15</v>
      </c>
      <c r="J48" s="41" t="s">
        <v>17</v>
      </c>
      <c r="K48" s="41"/>
      <c r="L48" s="41"/>
      <c r="M48" s="41" t="s">
        <v>15</v>
      </c>
      <c r="N48" s="9">
        <v>12.9</v>
      </c>
      <c r="O48" s="18"/>
    </row>
    <row r="49" spans="1:15" x14ac:dyDescent="0.3">
      <c r="A49" s="42"/>
      <c r="B49" s="41"/>
      <c r="C49" s="41"/>
      <c r="D49" s="41"/>
      <c r="E49" s="41"/>
      <c r="F49" s="41"/>
      <c r="G49" s="41"/>
      <c r="H49" s="41">
        <v>1</v>
      </c>
      <c r="I49" s="41"/>
      <c r="J49" s="41"/>
      <c r="K49" s="41"/>
      <c r="L49" s="41"/>
      <c r="M49" s="41"/>
      <c r="N49" s="9"/>
      <c r="O49" s="18"/>
    </row>
    <row r="50" spans="1:15" x14ac:dyDescent="0.3">
      <c r="A50" s="42">
        <v>40655</v>
      </c>
      <c r="B50" s="41" t="s">
        <v>18</v>
      </c>
      <c r="C50" s="41">
        <v>19</v>
      </c>
      <c r="D50" s="41"/>
      <c r="E50" s="41"/>
      <c r="F50" s="41">
        <v>8.2100000000000009</v>
      </c>
      <c r="G50" s="41">
        <v>8</v>
      </c>
      <c r="H50" s="41" t="s">
        <v>21</v>
      </c>
      <c r="I50" s="41" t="s">
        <v>15</v>
      </c>
      <c r="J50" s="41" t="s">
        <v>17</v>
      </c>
      <c r="K50" s="41"/>
      <c r="L50" s="41"/>
      <c r="M50" s="41" t="s">
        <v>15</v>
      </c>
      <c r="N50" s="9">
        <v>8.3000000000000007</v>
      </c>
      <c r="O50" s="18"/>
    </row>
    <row r="51" spans="1:15" x14ac:dyDescent="0.3">
      <c r="A51" s="42"/>
      <c r="B51" s="41"/>
      <c r="C51" s="41"/>
      <c r="D51" s="41"/>
      <c r="E51" s="41"/>
      <c r="F51" s="41"/>
      <c r="G51" s="41"/>
      <c r="H51" s="41">
        <v>1</v>
      </c>
      <c r="I51" s="41"/>
      <c r="J51" s="41"/>
      <c r="K51" s="41"/>
      <c r="L51" s="41"/>
      <c r="M51" s="41"/>
      <c r="N51" s="9"/>
      <c r="O51" s="18"/>
    </row>
    <row r="52" spans="1:15" x14ac:dyDescent="0.3">
      <c r="A52" s="42">
        <v>40655</v>
      </c>
      <c r="B52" s="41" t="s">
        <v>14</v>
      </c>
      <c r="C52" s="41">
        <v>19</v>
      </c>
      <c r="D52" s="41"/>
      <c r="E52" s="41"/>
      <c r="F52" s="41">
        <v>20.12</v>
      </c>
      <c r="G52" s="41">
        <v>8</v>
      </c>
      <c r="H52" s="41" t="s">
        <v>16</v>
      </c>
      <c r="I52" s="41" t="s">
        <v>16</v>
      </c>
      <c r="J52" s="41">
        <v>30.140999999999998</v>
      </c>
      <c r="K52" s="41" t="s">
        <v>16</v>
      </c>
      <c r="L52" s="41" t="s">
        <v>16</v>
      </c>
      <c r="M52" s="41" t="s">
        <v>16</v>
      </c>
      <c r="N52" s="9">
        <v>16.100000000000001</v>
      </c>
      <c r="O52" s="18"/>
    </row>
    <row r="53" spans="1:15" x14ac:dyDescent="0.3">
      <c r="A53" s="42"/>
      <c r="B53" s="41">
        <v>1</v>
      </c>
      <c r="C53" s="41"/>
      <c r="D53" s="41"/>
      <c r="E53" s="41"/>
      <c r="F53" s="41"/>
      <c r="G53" s="41"/>
      <c r="H53" s="41">
        <v>1</v>
      </c>
      <c r="I53" s="41">
        <v>1</v>
      </c>
      <c r="J53" s="41"/>
      <c r="K53" s="41">
        <v>1</v>
      </c>
      <c r="L53" s="41">
        <v>1</v>
      </c>
      <c r="M53" s="41">
        <v>1</v>
      </c>
      <c r="N53" s="9"/>
      <c r="O53" s="18"/>
    </row>
    <row r="54" spans="1:15" x14ac:dyDescent="0.3">
      <c r="A54" s="42">
        <v>40655</v>
      </c>
      <c r="B54" s="41" t="s">
        <v>14</v>
      </c>
      <c r="C54" s="41">
        <v>20</v>
      </c>
      <c r="D54" s="41"/>
      <c r="E54" s="41"/>
      <c r="F54" s="41">
        <v>7.81</v>
      </c>
      <c r="G54" s="41">
        <v>8</v>
      </c>
      <c r="H54" s="41" t="s">
        <v>21</v>
      </c>
      <c r="I54" s="41" t="s">
        <v>16</v>
      </c>
      <c r="J54" s="41">
        <v>15.4</v>
      </c>
      <c r="K54" s="41" t="s">
        <v>16</v>
      </c>
      <c r="L54" s="41" t="s">
        <v>15</v>
      </c>
      <c r="M54" s="41" t="s">
        <v>16</v>
      </c>
      <c r="N54" s="9">
        <v>7.9</v>
      </c>
      <c r="O54" s="18"/>
    </row>
    <row r="55" spans="1:15" x14ac:dyDescent="0.3">
      <c r="A55" s="42"/>
      <c r="B55" s="41">
        <v>1</v>
      </c>
      <c r="C55" s="41"/>
      <c r="D55" s="41"/>
      <c r="E55" s="41"/>
      <c r="F55" s="41"/>
      <c r="G55" s="41"/>
      <c r="H55" s="41">
        <v>1</v>
      </c>
      <c r="I55" s="41">
        <v>1</v>
      </c>
      <c r="J55" s="41"/>
      <c r="K55" s="41">
        <v>1</v>
      </c>
      <c r="L55" s="41"/>
      <c r="M55" s="41">
        <v>1</v>
      </c>
      <c r="N55" s="9"/>
      <c r="O55" s="18"/>
    </row>
    <row r="56" spans="1:15" x14ac:dyDescent="0.3">
      <c r="A56" s="42">
        <v>40655</v>
      </c>
      <c r="B56" s="41" t="s">
        <v>14</v>
      </c>
      <c r="C56" s="41">
        <v>20</v>
      </c>
      <c r="D56" s="41"/>
      <c r="E56" s="41"/>
      <c r="F56" s="41">
        <v>14.75</v>
      </c>
      <c r="G56" s="41">
        <v>8</v>
      </c>
      <c r="H56" s="41" t="s">
        <v>21</v>
      </c>
      <c r="I56" s="41" t="s">
        <v>16</v>
      </c>
      <c r="J56" s="41">
        <v>18.399999999999999</v>
      </c>
      <c r="K56" s="41" t="s">
        <v>16</v>
      </c>
      <c r="L56" s="41" t="s">
        <v>16</v>
      </c>
      <c r="M56" s="41" t="s">
        <v>16</v>
      </c>
      <c r="N56" s="9">
        <v>8.9</v>
      </c>
      <c r="O56" s="18"/>
    </row>
    <row r="57" spans="1:15" x14ac:dyDescent="0.3">
      <c r="A57" s="42"/>
      <c r="B57" s="41">
        <v>1</v>
      </c>
      <c r="C57" s="41"/>
      <c r="D57" s="41"/>
      <c r="E57" s="41"/>
      <c r="F57" s="41"/>
      <c r="G57" s="41"/>
      <c r="H57" s="41">
        <v>1</v>
      </c>
      <c r="I57" s="41">
        <v>1</v>
      </c>
      <c r="J57" s="41"/>
      <c r="K57" s="41">
        <v>1</v>
      </c>
      <c r="L57" s="41">
        <v>1</v>
      </c>
      <c r="M57" s="41">
        <v>1</v>
      </c>
      <c r="N57" s="9"/>
      <c r="O57" s="18"/>
    </row>
    <row r="58" spans="1:15" x14ac:dyDescent="0.3">
      <c r="A58" s="42">
        <v>40655</v>
      </c>
      <c r="B58" s="41" t="s">
        <v>14</v>
      </c>
      <c r="C58" s="41">
        <v>19</v>
      </c>
      <c r="D58" s="41"/>
      <c r="E58" s="41"/>
      <c r="F58" s="41">
        <v>17.59</v>
      </c>
      <c r="G58" s="41">
        <v>8</v>
      </c>
      <c r="H58" s="41" t="s">
        <v>21</v>
      </c>
      <c r="I58" s="41" t="s">
        <v>15</v>
      </c>
      <c r="J58" s="41">
        <v>23.9</v>
      </c>
      <c r="K58" s="41" t="s">
        <v>16</v>
      </c>
      <c r="L58" s="41" t="s">
        <v>16</v>
      </c>
      <c r="M58" s="41" t="s">
        <v>16</v>
      </c>
      <c r="N58" s="9">
        <v>7.9</v>
      </c>
      <c r="O58" s="18"/>
    </row>
    <row r="59" spans="1:15" x14ac:dyDescent="0.3">
      <c r="A59" s="42"/>
      <c r="B59" s="41">
        <v>1</v>
      </c>
      <c r="C59" s="41"/>
      <c r="D59" s="41"/>
      <c r="E59" s="41"/>
      <c r="F59" s="41"/>
      <c r="G59" s="41"/>
      <c r="H59" s="41">
        <v>1</v>
      </c>
      <c r="I59" s="41"/>
      <c r="J59" s="41"/>
      <c r="K59" s="41">
        <v>1</v>
      </c>
      <c r="L59" s="41">
        <v>1</v>
      </c>
      <c r="M59" s="41">
        <v>1</v>
      </c>
      <c r="N59" s="9"/>
      <c r="O59" s="18"/>
    </row>
    <row r="60" spans="1:15" x14ac:dyDescent="0.3">
      <c r="A60" s="42">
        <v>40655</v>
      </c>
      <c r="B60" s="41" t="s">
        <v>18</v>
      </c>
      <c r="C60" s="41">
        <v>19</v>
      </c>
      <c r="D60" s="41"/>
      <c r="E60" s="41" t="s">
        <v>16</v>
      </c>
      <c r="F60" s="41">
        <v>16.43</v>
      </c>
      <c r="G60" s="41">
        <v>8</v>
      </c>
      <c r="H60" s="41" t="s">
        <v>21</v>
      </c>
      <c r="I60" s="41" t="s">
        <v>16</v>
      </c>
      <c r="J60" s="41">
        <v>29.9</v>
      </c>
      <c r="K60" s="41" t="s">
        <v>16</v>
      </c>
      <c r="L60" s="41" t="s">
        <v>16</v>
      </c>
      <c r="M60" s="41" t="s">
        <v>16</v>
      </c>
      <c r="N60" s="9">
        <v>14</v>
      </c>
      <c r="O60" s="18"/>
    </row>
    <row r="61" spans="1:15" x14ac:dyDescent="0.3">
      <c r="A61" s="42"/>
      <c r="B61" s="41"/>
      <c r="C61" s="41"/>
      <c r="D61" s="41"/>
      <c r="E61" s="41">
        <v>1</v>
      </c>
      <c r="F61" s="41"/>
      <c r="G61" s="41"/>
      <c r="H61" s="41">
        <v>1</v>
      </c>
      <c r="I61" s="41">
        <v>1</v>
      </c>
      <c r="J61" s="41"/>
      <c r="K61" s="41">
        <v>1</v>
      </c>
      <c r="L61" s="41">
        <v>1</v>
      </c>
      <c r="M61" s="41">
        <v>1</v>
      </c>
      <c r="N61" s="9"/>
      <c r="O61" s="18"/>
    </row>
    <row r="62" spans="1:15" x14ac:dyDescent="0.3">
      <c r="A62" s="42">
        <v>40655</v>
      </c>
      <c r="B62" s="41" t="s">
        <v>14</v>
      </c>
      <c r="C62" s="41">
        <v>20</v>
      </c>
      <c r="D62" s="41"/>
      <c r="E62" s="41" t="s">
        <v>16</v>
      </c>
      <c r="F62" s="41">
        <v>12.15</v>
      </c>
      <c r="G62" s="41">
        <v>8</v>
      </c>
      <c r="H62" s="41" t="s">
        <v>21</v>
      </c>
      <c r="I62" s="41" t="s">
        <v>19</v>
      </c>
      <c r="J62" s="41">
        <v>16.8</v>
      </c>
      <c r="K62" s="41" t="s">
        <v>16</v>
      </c>
      <c r="L62" s="41" t="s">
        <v>16</v>
      </c>
      <c r="M62" s="41" t="s">
        <v>16</v>
      </c>
      <c r="N62" s="9">
        <v>13.4</v>
      </c>
      <c r="O62" s="18"/>
    </row>
    <row r="63" spans="1:15" x14ac:dyDescent="0.3">
      <c r="A63" s="42"/>
      <c r="B63" s="41">
        <v>1</v>
      </c>
      <c r="C63" s="41"/>
      <c r="D63" s="41"/>
      <c r="E63" s="41">
        <v>1</v>
      </c>
      <c r="F63" s="41"/>
      <c r="G63" s="41"/>
      <c r="H63" s="41">
        <v>1</v>
      </c>
      <c r="I63" s="41">
        <v>1</v>
      </c>
      <c r="J63" s="41"/>
      <c r="K63" s="41">
        <v>1</v>
      </c>
      <c r="L63" s="41">
        <v>1</v>
      </c>
      <c r="M63" s="41">
        <v>1</v>
      </c>
      <c r="N63" s="9"/>
      <c r="O63" s="18"/>
    </row>
    <row r="64" spans="1:15" x14ac:dyDescent="0.3">
      <c r="A64" s="42">
        <v>40655</v>
      </c>
      <c r="B64" s="41" t="s">
        <v>18</v>
      </c>
      <c r="C64" s="41">
        <v>20</v>
      </c>
      <c r="D64" s="41"/>
      <c r="E64" s="41"/>
      <c r="F64" s="41">
        <v>10.4</v>
      </c>
      <c r="G64" s="41">
        <v>8</v>
      </c>
      <c r="H64" s="41" t="s">
        <v>15</v>
      </c>
      <c r="I64" s="41" t="s">
        <v>15</v>
      </c>
      <c r="J64" s="41" t="s">
        <v>17</v>
      </c>
      <c r="K64" s="41"/>
      <c r="L64" s="41"/>
      <c r="M64" s="41" t="s">
        <v>15</v>
      </c>
      <c r="N64" s="9">
        <v>14</v>
      </c>
      <c r="O64" s="18"/>
    </row>
    <row r="65" spans="1:15" x14ac:dyDescent="0.3">
      <c r="A65" s="4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9"/>
      <c r="O65" s="18"/>
    </row>
    <row r="66" spans="1:15" x14ac:dyDescent="0.3">
      <c r="A66" s="42">
        <v>40655</v>
      </c>
      <c r="B66" s="41" t="s">
        <v>14</v>
      </c>
      <c r="C66" s="41">
        <v>19</v>
      </c>
      <c r="D66" s="41"/>
      <c r="E66" s="41" t="s">
        <v>16</v>
      </c>
      <c r="F66" s="41">
        <v>10.71</v>
      </c>
      <c r="G66" s="41">
        <v>8</v>
      </c>
      <c r="H66" s="41" t="s">
        <v>21</v>
      </c>
      <c r="I66" s="41" t="s">
        <v>15</v>
      </c>
      <c r="J66" s="41" t="s">
        <v>17</v>
      </c>
      <c r="K66" s="41"/>
      <c r="L66" s="41"/>
      <c r="M66" s="41" t="s">
        <v>15</v>
      </c>
      <c r="N66" s="9">
        <v>7.5</v>
      </c>
      <c r="O66" s="18"/>
    </row>
    <row r="67" spans="1:15" x14ac:dyDescent="0.3">
      <c r="A67" s="42"/>
      <c r="B67" s="41">
        <v>1</v>
      </c>
      <c r="C67" s="41"/>
      <c r="D67" s="41"/>
      <c r="E67" s="41">
        <v>1</v>
      </c>
      <c r="F67" s="41"/>
      <c r="G67" s="41"/>
      <c r="H67" s="41">
        <v>1</v>
      </c>
      <c r="I67" s="41"/>
      <c r="J67" s="41"/>
      <c r="K67" s="41"/>
      <c r="L67" s="41"/>
      <c r="M67" s="41"/>
      <c r="N67" s="9"/>
      <c r="O67" s="18"/>
    </row>
    <row r="68" spans="1:15" x14ac:dyDescent="0.3">
      <c r="A68" s="42">
        <v>40655</v>
      </c>
      <c r="B68" s="41" t="s">
        <v>14</v>
      </c>
      <c r="C68" s="41">
        <v>18</v>
      </c>
      <c r="D68" s="41"/>
      <c r="E68" s="41" t="s">
        <v>16</v>
      </c>
      <c r="F68" s="41">
        <v>12.84</v>
      </c>
      <c r="G68" s="41">
        <v>8</v>
      </c>
      <c r="H68" s="41" t="s">
        <v>21</v>
      </c>
      <c r="I68" s="41" t="s">
        <v>16</v>
      </c>
      <c r="J68" s="41">
        <v>20.3</v>
      </c>
      <c r="K68" s="41" t="s">
        <v>16</v>
      </c>
      <c r="L68" s="41" t="s">
        <v>15</v>
      </c>
      <c r="M68" s="41" t="s">
        <v>16</v>
      </c>
      <c r="N68" s="9">
        <v>22.8</v>
      </c>
      <c r="O68" s="18"/>
    </row>
    <row r="69" spans="1:15" x14ac:dyDescent="0.3">
      <c r="A69" s="42"/>
      <c r="B69" s="41">
        <v>1</v>
      </c>
      <c r="C69" s="41"/>
      <c r="D69" s="41"/>
      <c r="E69" s="41">
        <v>1</v>
      </c>
      <c r="F69" s="41"/>
      <c r="G69" s="41"/>
      <c r="H69" s="41">
        <v>1</v>
      </c>
      <c r="I69" s="41">
        <v>1</v>
      </c>
      <c r="J69" s="41"/>
      <c r="K69" s="41">
        <v>1</v>
      </c>
      <c r="L69" s="41"/>
      <c r="M69" s="41">
        <v>1</v>
      </c>
      <c r="N69" s="9"/>
      <c r="O69" s="18"/>
    </row>
    <row r="70" spans="1:15" x14ac:dyDescent="0.3">
      <c r="A70" s="42">
        <v>40655</v>
      </c>
      <c r="B70" s="41" t="s">
        <v>14</v>
      </c>
      <c r="C70" s="41">
        <v>19</v>
      </c>
      <c r="D70" s="41"/>
      <c r="E70" s="41"/>
      <c r="F70" s="41">
        <v>5.65</v>
      </c>
      <c r="G70" s="41">
        <v>8</v>
      </c>
      <c r="H70" s="41" t="s">
        <v>21</v>
      </c>
      <c r="I70" s="41" t="s">
        <v>16</v>
      </c>
      <c r="J70" s="41">
        <v>16.350000000000001</v>
      </c>
      <c r="K70" s="41" t="s">
        <v>16</v>
      </c>
      <c r="L70" s="41" t="s">
        <v>16</v>
      </c>
      <c r="M70" s="41" t="s">
        <v>16</v>
      </c>
      <c r="N70" s="9">
        <v>7.8</v>
      </c>
      <c r="O70" s="18"/>
    </row>
    <row r="71" spans="1:15" x14ac:dyDescent="0.3">
      <c r="A71" s="42"/>
      <c r="B71" s="41">
        <v>1</v>
      </c>
      <c r="C71" s="41"/>
      <c r="D71" s="41"/>
      <c r="E71" s="41"/>
      <c r="F71" s="41"/>
      <c r="G71" s="41"/>
      <c r="H71" s="41">
        <v>1</v>
      </c>
      <c r="I71" s="41">
        <v>1</v>
      </c>
      <c r="J71" s="41"/>
      <c r="K71" s="41">
        <v>1</v>
      </c>
      <c r="L71" s="41">
        <v>1</v>
      </c>
      <c r="M71" s="41">
        <v>1</v>
      </c>
      <c r="N71" s="9"/>
      <c r="O71" s="18"/>
    </row>
    <row r="72" spans="1:15" x14ac:dyDescent="0.3">
      <c r="A72" s="42">
        <v>40655</v>
      </c>
      <c r="B72" s="41" t="s">
        <v>14</v>
      </c>
      <c r="C72" s="41">
        <v>19</v>
      </c>
      <c r="D72" s="41"/>
      <c r="E72" s="41"/>
      <c r="F72" s="41">
        <v>16.649999999999999</v>
      </c>
      <c r="G72" s="41">
        <v>8</v>
      </c>
      <c r="H72" s="41" t="s">
        <v>21</v>
      </c>
      <c r="I72" s="41" t="s">
        <v>16</v>
      </c>
      <c r="J72" s="41">
        <v>26.4</v>
      </c>
      <c r="K72" s="41" t="s">
        <v>16</v>
      </c>
      <c r="L72" s="41" t="s">
        <v>16</v>
      </c>
      <c r="M72" s="41" t="s">
        <v>16</v>
      </c>
      <c r="N72" s="9">
        <v>9.4</v>
      </c>
      <c r="O72" s="18"/>
    </row>
    <row r="73" spans="1:15" x14ac:dyDescent="0.3">
      <c r="A73" s="42"/>
      <c r="B73" s="41">
        <v>1</v>
      </c>
      <c r="C73" s="41"/>
      <c r="D73" s="41"/>
      <c r="E73" s="41"/>
      <c r="F73" s="41"/>
      <c r="G73" s="41"/>
      <c r="H73" s="41">
        <v>1</v>
      </c>
      <c r="I73" s="41">
        <v>1</v>
      </c>
      <c r="J73" s="41"/>
      <c r="K73" s="41">
        <v>1</v>
      </c>
      <c r="L73" s="41">
        <v>1</v>
      </c>
      <c r="M73" s="41">
        <v>1</v>
      </c>
      <c r="N73" s="9"/>
      <c r="O73" s="18"/>
    </row>
    <row r="74" spans="1:15" x14ac:dyDescent="0.3">
      <c r="A74" s="42">
        <v>40655</v>
      </c>
      <c r="B74" s="41" t="s">
        <v>14</v>
      </c>
      <c r="C74" s="41">
        <v>18</v>
      </c>
      <c r="D74" s="41"/>
      <c r="E74" s="41"/>
      <c r="F74" s="41">
        <v>13.25</v>
      </c>
      <c r="G74" s="41">
        <v>8</v>
      </c>
      <c r="H74" s="41" t="s">
        <v>21</v>
      </c>
      <c r="I74" s="41" t="s">
        <v>16</v>
      </c>
      <c r="J74" s="41" t="s">
        <v>17</v>
      </c>
      <c r="K74" s="41"/>
      <c r="L74" s="41"/>
      <c r="M74" s="41" t="s">
        <v>15</v>
      </c>
      <c r="N74" s="9">
        <v>14.4</v>
      </c>
      <c r="O74" s="18"/>
    </row>
    <row r="75" spans="1:15" x14ac:dyDescent="0.3">
      <c r="A75" s="42"/>
      <c r="B75" s="41">
        <v>1</v>
      </c>
      <c r="C75" s="41"/>
      <c r="D75" s="41"/>
      <c r="E75" s="41"/>
      <c r="F75" s="41"/>
      <c r="G75" s="41"/>
      <c r="H75" s="41">
        <v>1</v>
      </c>
      <c r="I75" s="41">
        <v>1</v>
      </c>
      <c r="J75" s="41"/>
      <c r="K75" s="41"/>
      <c r="L75" s="41"/>
      <c r="M75" s="41"/>
      <c r="N75" s="9"/>
      <c r="O75" s="18"/>
    </row>
    <row r="76" spans="1:15" x14ac:dyDescent="0.3">
      <c r="A76" s="42">
        <v>40655</v>
      </c>
      <c r="B76" s="41" t="s">
        <v>14</v>
      </c>
      <c r="C76" s="41">
        <v>19</v>
      </c>
      <c r="D76" s="41"/>
      <c r="E76" s="41" t="s">
        <v>16</v>
      </c>
      <c r="F76" s="41">
        <v>22.93</v>
      </c>
      <c r="G76" s="41">
        <v>8</v>
      </c>
      <c r="H76" s="41" t="s">
        <v>16</v>
      </c>
      <c r="I76" s="41" t="s">
        <v>16</v>
      </c>
      <c r="J76" s="41">
        <v>33.4</v>
      </c>
      <c r="K76" s="41" t="s">
        <v>16</v>
      </c>
      <c r="L76" s="41" t="s">
        <v>16</v>
      </c>
      <c r="M76" s="41" t="s">
        <v>16</v>
      </c>
      <c r="N76" s="9">
        <v>11.6</v>
      </c>
      <c r="O76" s="18"/>
    </row>
    <row r="77" spans="1:15" x14ac:dyDescent="0.3">
      <c r="A77" s="42"/>
      <c r="B77" s="41">
        <v>1</v>
      </c>
      <c r="C77" s="41"/>
      <c r="D77" s="41"/>
      <c r="E77" s="41">
        <v>1</v>
      </c>
      <c r="F77" s="41"/>
      <c r="G77" s="41"/>
      <c r="H77" s="41">
        <v>1</v>
      </c>
      <c r="I77" s="41">
        <v>1</v>
      </c>
      <c r="J77" s="41"/>
      <c r="K77" s="41">
        <v>1</v>
      </c>
      <c r="L77" s="41">
        <v>1</v>
      </c>
      <c r="M77" s="41">
        <v>1</v>
      </c>
      <c r="N77" s="9"/>
      <c r="O77" s="18"/>
    </row>
    <row r="78" spans="1:15" x14ac:dyDescent="0.3">
      <c r="A78" s="42">
        <v>40655</v>
      </c>
      <c r="B78" s="41" t="s">
        <v>14</v>
      </c>
      <c r="C78" s="41">
        <v>23</v>
      </c>
      <c r="D78" s="41"/>
      <c r="E78" s="41" t="s">
        <v>16</v>
      </c>
      <c r="F78" s="41">
        <v>7.84</v>
      </c>
      <c r="G78" s="41">
        <v>8</v>
      </c>
      <c r="H78" s="41" t="s">
        <v>16</v>
      </c>
      <c r="I78" s="41" t="s">
        <v>15</v>
      </c>
      <c r="J78" s="41" t="s">
        <v>17</v>
      </c>
      <c r="K78" s="41"/>
      <c r="L78" s="41"/>
      <c r="M78" s="41" t="s">
        <v>15</v>
      </c>
      <c r="N78" s="9">
        <v>12.08</v>
      </c>
      <c r="O78" s="18"/>
    </row>
    <row r="79" spans="1:15" x14ac:dyDescent="0.3">
      <c r="A79" s="42"/>
      <c r="B79" s="41">
        <v>1</v>
      </c>
      <c r="C79" s="41"/>
      <c r="D79" s="41"/>
      <c r="E79" s="41">
        <v>1</v>
      </c>
      <c r="F79" s="41"/>
      <c r="G79" s="41"/>
      <c r="H79" s="41">
        <v>1</v>
      </c>
      <c r="I79" s="41"/>
      <c r="J79" s="41"/>
      <c r="K79" s="41"/>
      <c r="L79" s="41"/>
      <c r="M79" s="41"/>
      <c r="N79" s="9"/>
      <c r="O79" s="18"/>
    </row>
    <row r="80" spans="1:15" x14ac:dyDescent="0.3">
      <c r="A80" s="42">
        <v>40655</v>
      </c>
      <c r="B80" s="41" t="s">
        <v>14</v>
      </c>
      <c r="C80" s="41">
        <v>20</v>
      </c>
      <c r="D80" s="41"/>
      <c r="E80" s="41"/>
      <c r="F80" s="41">
        <v>4.78</v>
      </c>
      <c r="G80" s="41">
        <v>8</v>
      </c>
      <c r="H80" s="41" t="s">
        <v>16</v>
      </c>
      <c r="I80" s="41" t="s">
        <v>16</v>
      </c>
      <c r="J80" s="41">
        <v>12.9</v>
      </c>
      <c r="K80" s="41" t="s">
        <v>16</v>
      </c>
      <c r="L80" s="41" t="s">
        <v>16</v>
      </c>
      <c r="M80" s="41" t="s">
        <v>16</v>
      </c>
      <c r="N80" s="9">
        <v>8.1</v>
      </c>
      <c r="O80" s="18"/>
    </row>
    <row r="81" spans="1:15" x14ac:dyDescent="0.3">
      <c r="A81" s="42"/>
      <c r="B81" s="41">
        <v>1</v>
      </c>
      <c r="C81" s="41"/>
      <c r="D81" s="41"/>
      <c r="E81" s="41"/>
      <c r="F81" s="41"/>
      <c r="G81" s="41"/>
      <c r="H81" s="41">
        <v>1</v>
      </c>
      <c r="I81" s="41">
        <v>1</v>
      </c>
      <c r="J81" s="41"/>
      <c r="K81" s="41">
        <v>1</v>
      </c>
      <c r="L81" s="41">
        <v>1</v>
      </c>
      <c r="M81" s="41">
        <v>1</v>
      </c>
      <c r="N81" s="9"/>
      <c r="O81" s="18"/>
    </row>
    <row r="82" spans="1:15" x14ac:dyDescent="0.3">
      <c r="A82" s="42">
        <v>40655</v>
      </c>
      <c r="B82" s="41" t="s">
        <v>18</v>
      </c>
      <c r="C82" s="41">
        <v>19</v>
      </c>
      <c r="D82" s="41"/>
      <c r="E82" s="41" t="s">
        <v>16</v>
      </c>
      <c r="F82" s="41">
        <v>32.1</v>
      </c>
      <c r="G82" s="41">
        <v>8</v>
      </c>
      <c r="H82" s="41" t="s">
        <v>15</v>
      </c>
      <c r="I82" s="41" t="s">
        <v>15</v>
      </c>
      <c r="J82" s="41" t="s">
        <v>17</v>
      </c>
      <c r="K82" s="41"/>
      <c r="L82" s="41"/>
      <c r="M82" s="41" t="s">
        <v>15</v>
      </c>
      <c r="N82" s="9">
        <v>13.4</v>
      </c>
      <c r="O82" s="18"/>
    </row>
    <row r="83" spans="1:15" x14ac:dyDescent="0.3">
      <c r="A83" s="42"/>
      <c r="B83" s="41"/>
      <c r="C83" s="41"/>
      <c r="D83" s="41"/>
      <c r="E83" s="41">
        <v>1</v>
      </c>
      <c r="F83" s="41"/>
      <c r="G83" s="41"/>
      <c r="H83" s="41"/>
      <c r="I83" s="41"/>
      <c r="J83" s="41"/>
      <c r="K83" s="41"/>
      <c r="L83" s="41"/>
      <c r="M83" s="41"/>
      <c r="N83" s="9"/>
      <c r="O83" s="18"/>
    </row>
    <row r="84" spans="1:15" x14ac:dyDescent="0.3">
      <c r="A84" s="42">
        <v>40655</v>
      </c>
      <c r="B84" s="41" t="s">
        <v>14</v>
      </c>
      <c r="C84" s="41">
        <v>21</v>
      </c>
      <c r="D84" s="41"/>
      <c r="E84" s="41" t="s">
        <v>16</v>
      </c>
      <c r="F84" s="41">
        <v>12</v>
      </c>
      <c r="G84" s="41">
        <v>8</v>
      </c>
      <c r="H84" s="41" t="s">
        <v>15</v>
      </c>
      <c r="I84" s="41" t="s">
        <v>15</v>
      </c>
      <c r="J84" s="41" t="s">
        <v>17</v>
      </c>
      <c r="K84" s="41"/>
      <c r="L84" s="41"/>
      <c r="M84" s="41" t="s">
        <v>15</v>
      </c>
      <c r="N84" s="9">
        <v>13.2</v>
      </c>
      <c r="O84" s="18"/>
    </row>
    <row r="85" spans="1:15" x14ac:dyDescent="0.3">
      <c r="A85" s="42"/>
      <c r="B85" s="41">
        <v>1</v>
      </c>
      <c r="C85" s="41"/>
      <c r="D85" s="41"/>
      <c r="E85" s="41">
        <v>1</v>
      </c>
      <c r="F85" s="41"/>
      <c r="G85" s="41"/>
      <c r="H85" s="41"/>
      <c r="I85" s="41"/>
      <c r="J85" s="41"/>
      <c r="K85" s="41"/>
      <c r="L85" s="41"/>
      <c r="M85" s="41"/>
      <c r="N85" s="9"/>
      <c r="O85" s="18"/>
    </row>
    <row r="86" spans="1:15" x14ac:dyDescent="0.3">
      <c r="A86" s="42">
        <v>40655</v>
      </c>
      <c r="B86" s="41" t="s">
        <v>14</v>
      </c>
      <c r="C86" s="41">
        <v>23</v>
      </c>
      <c r="D86" s="41"/>
      <c r="E86" s="41" t="s">
        <v>16</v>
      </c>
      <c r="F86" s="41">
        <v>11.84</v>
      </c>
      <c r="G86" s="41">
        <v>8</v>
      </c>
      <c r="H86" s="41" t="s">
        <v>21</v>
      </c>
      <c r="I86" s="41" t="s">
        <v>16</v>
      </c>
      <c r="J86" s="41">
        <v>17.829999999999998</v>
      </c>
      <c r="K86" s="41" t="s">
        <v>16</v>
      </c>
      <c r="L86" s="41" t="s">
        <v>16</v>
      </c>
      <c r="M86" s="41" t="s">
        <v>16</v>
      </c>
      <c r="N86" s="9">
        <v>10.3</v>
      </c>
      <c r="O86" s="18"/>
    </row>
    <row r="87" spans="1:15" x14ac:dyDescent="0.3">
      <c r="A87" s="42"/>
      <c r="B87" s="41">
        <v>1</v>
      </c>
      <c r="C87" s="41"/>
      <c r="D87" s="41"/>
      <c r="E87" s="41">
        <v>1</v>
      </c>
      <c r="F87" s="41"/>
      <c r="G87" s="41"/>
      <c r="H87" s="41">
        <v>1</v>
      </c>
      <c r="I87" s="41">
        <v>1</v>
      </c>
      <c r="J87" s="41"/>
      <c r="K87" s="41">
        <v>1</v>
      </c>
      <c r="L87" s="41">
        <v>1</v>
      </c>
      <c r="M87" s="41">
        <v>1</v>
      </c>
      <c r="N87" s="9"/>
      <c r="O87" s="18"/>
    </row>
    <row r="88" spans="1:15" x14ac:dyDescent="0.3">
      <c r="A88" s="42">
        <v>40655</v>
      </c>
      <c r="B88" s="41" t="s">
        <v>14</v>
      </c>
      <c r="C88" s="41">
        <v>19</v>
      </c>
      <c r="D88" s="41"/>
      <c r="E88" s="41"/>
      <c r="F88" s="41">
        <v>4.71</v>
      </c>
      <c r="G88" s="41">
        <v>8</v>
      </c>
      <c r="H88" s="41" t="s">
        <v>21</v>
      </c>
      <c r="I88" s="41" t="s">
        <v>15</v>
      </c>
      <c r="J88" s="41" t="s">
        <v>17</v>
      </c>
      <c r="K88" s="41"/>
      <c r="L88" s="41"/>
      <c r="M88" s="41" t="s">
        <v>15</v>
      </c>
      <c r="N88" s="9">
        <v>12.2</v>
      </c>
      <c r="O88" s="18"/>
    </row>
    <row r="89" spans="1:15" x14ac:dyDescent="0.3">
      <c r="A89" s="42"/>
      <c r="B89" s="41">
        <v>1</v>
      </c>
      <c r="C89" s="41"/>
      <c r="D89" s="41"/>
      <c r="E89" s="41"/>
      <c r="F89" s="41"/>
      <c r="G89" s="41"/>
      <c r="H89" s="41">
        <v>1</v>
      </c>
      <c r="I89" s="41"/>
      <c r="J89" s="41"/>
      <c r="K89" s="41"/>
      <c r="L89" s="41"/>
      <c r="M89" s="41"/>
      <c r="N89" s="9"/>
      <c r="O89" s="18"/>
    </row>
    <row r="90" spans="1:15" x14ac:dyDescent="0.3">
      <c r="A90" s="42">
        <v>40655</v>
      </c>
      <c r="B90" s="41" t="s">
        <v>14</v>
      </c>
      <c r="C90" s="41">
        <v>21</v>
      </c>
      <c r="D90" s="41"/>
      <c r="E90" s="41" t="s">
        <v>16</v>
      </c>
      <c r="F90" s="41">
        <v>5.4</v>
      </c>
      <c r="G90" s="41">
        <v>8</v>
      </c>
      <c r="H90" s="41" t="s">
        <v>21</v>
      </c>
      <c r="I90" s="41" t="s">
        <v>15</v>
      </c>
      <c r="J90" s="41" t="s">
        <v>17</v>
      </c>
      <c r="K90" s="41"/>
      <c r="L90" s="41"/>
      <c r="M90" s="41" t="s">
        <v>15</v>
      </c>
      <c r="N90" s="9">
        <v>12.1</v>
      </c>
      <c r="O90" s="18"/>
    </row>
    <row r="91" spans="1:15" x14ac:dyDescent="0.3">
      <c r="A91" s="42"/>
      <c r="B91" s="41">
        <v>1</v>
      </c>
      <c r="C91" s="41"/>
      <c r="D91" s="41"/>
      <c r="E91" s="41">
        <v>1</v>
      </c>
      <c r="F91" s="41"/>
      <c r="G91" s="41"/>
      <c r="H91" s="41">
        <v>1</v>
      </c>
      <c r="I91" s="41"/>
      <c r="J91" s="41"/>
      <c r="K91" s="41"/>
      <c r="L91" s="41"/>
      <c r="M91" s="41"/>
      <c r="N91" s="9"/>
      <c r="O91" s="18"/>
    </row>
    <row r="92" spans="1:15" x14ac:dyDescent="0.3">
      <c r="A92" s="42">
        <v>40655</v>
      </c>
      <c r="B92" s="41" t="s">
        <v>18</v>
      </c>
      <c r="C92" s="41">
        <v>21</v>
      </c>
      <c r="D92" s="41"/>
      <c r="E92" s="41" t="s">
        <v>16</v>
      </c>
      <c r="F92" s="41">
        <v>17.43</v>
      </c>
      <c r="G92" s="41">
        <v>8</v>
      </c>
      <c r="H92" s="41" t="s">
        <v>21</v>
      </c>
      <c r="I92" s="41" t="s">
        <v>15</v>
      </c>
      <c r="J92" s="41">
        <v>22.2</v>
      </c>
      <c r="K92" s="41" t="s">
        <v>15</v>
      </c>
      <c r="L92" s="41" t="s">
        <v>15</v>
      </c>
      <c r="M92" s="41" t="s">
        <v>16</v>
      </c>
      <c r="N92" s="9">
        <v>11.21</v>
      </c>
      <c r="O92" s="18"/>
    </row>
    <row r="93" spans="1:15" x14ac:dyDescent="0.3">
      <c r="A93" s="42"/>
      <c r="B93" s="41"/>
      <c r="C93" s="41"/>
      <c r="D93" s="41"/>
      <c r="E93" s="41">
        <v>1</v>
      </c>
      <c r="F93" s="41"/>
      <c r="G93" s="41"/>
      <c r="H93" s="41">
        <v>1</v>
      </c>
      <c r="I93" s="41"/>
      <c r="J93" s="41"/>
      <c r="K93" s="41"/>
      <c r="L93" s="41"/>
      <c r="M93" s="41">
        <v>1</v>
      </c>
      <c r="N93" s="9"/>
      <c r="O93" s="18"/>
    </row>
    <row r="94" spans="1:15" x14ac:dyDescent="0.3">
      <c r="A94" s="42">
        <v>40655</v>
      </c>
      <c r="B94" s="41" t="s">
        <v>14</v>
      </c>
      <c r="C94" s="41">
        <v>20</v>
      </c>
      <c r="D94" s="41"/>
      <c r="E94" s="41" t="s">
        <v>16</v>
      </c>
      <c r="F94" s="41">
        <v>11.06</v>
      </c>
      <c r="G94" s="41">
        <v>8</v>
      </c>
      <c r="H94" s="41" t="s">
        <v>15</v>
      </c>
      <c r="I94" s="41" t="s">
        <v>15</v>
      </c>
      <c r="J94" s="41" t="s">
        <v>17</v>
      </c>
      <c r="K94" s="41"/>
      <c r="L94" s="41"/>
      <c r="M94" s="41" t="s">
        <v>15</v>
      </c>
      <c r="N94" s="9">
        <v>9.8000000000000007</v>
      </c>
      <c r="O94" s="18"/>
    </row>
    <row r="95" spans="1:15" x14ac:dyDescent="0.3">
      <c r="A95" s="42"/>
      <c r="B95" s="41">
        <v>1</v>
      </c>
      <c r="C95" s="41"/>
      <c r="D95" s="41"/>
      <c r="E95" s="41">
        <v>1</v>
      </c>
      <c r="F95" s="41"/>
      <c r="G95" s="41"/>
      <c r="H95" s="41"/>
      <c r="I95" s="41"/>
      <c r="J95" s="41"/>
      <c r="K95" s="41"/>
      <c r="L95" s="41"/>
      <c r="M95" s="41"/>
      <c r="N95" s="9"/>
      <c r="O95" s="18"/>
    </row>
    <row r="96" spans="1:15" x14ac:dyDescent="0.3">
      <c r="A96" s="42">
        <v>40655</v>
      </c>
      <c r="B96" s="41" t="s">
        <v>14</v>
      </c>
      <c r="C96" s="41">
        <v>18</v>
      </c>
      <c r="D96" s="41"/>
      <c r="E96" s="41"/>
      <c r="F96" s="41">
        <v>6.59</v>
      </c>
      <c r="G96" s="41">
        <v>8</v>
      </c>
      <c r="H96" s="41" t="s">
        <v>16</v>
      </c>
      <c r="I96" s="41" t="s">
        <v>16</v>
      </c>
      <c r="J96" s="41">
        <v>17</v>
      </c>
      <c r="K96" s="41" t="s">
        <v>16</v>
      </c>
      <c r="L96" s="41" t="s">
        <v>16</v>
      </c>
      <c r="M96" s="41" t="s">
        <v>16</v>
      </c>
      <c r="N96" s="9">
        <v>11.4</v>
      </c>
      <c r="O96" s="18"/>
    </row>
    <row r="97" spans="1:15" x14ac:dyDescent="0.3">
      <c r="A97" s="42"/>
      <c r="B97" s="41">
        <v>1</v>
      </c>
      <c r="C97" s="41"/>
      <c r="D97" s="41"/>
      <c r="E97" s="41"/>
      <c r="F97" s="41"/>
      <c r="G97" s="41"/>
      <c r="H97" s="41">
        <v>1</v>
      </c>
      <c r="I97" s="41">
        <v>1</v>
      </c>
      <c r="J97" s="41"/>
      <c r="K97" s="41">
        <v>1</v>
      </c>
      <c r="L97" s="41">
        <v>1</v>
      </c>
      <c r="M97" s="41">
        <v>1</v>
      </c>
      <c r="N97" s="9"/>
      <c r="O97" s="18"/>
    </row>
    <row r="98" spans="1:15" x14ac:dyDescent="0.3">
      <c r="A98" s="42">
        <v>40655</v>
      </c>
      <c r="B98" s="41" t="s">
        <v>14</v>
      </c>
      <c r="C98" s="41">
        <v>21</v>
      </c>
      <c r="D98" s="41"/>
      <c r="E98" s="41"/>
      <c r="F98" s="41">
        <v>14.19</v>
      </c>
      <c r="G98" s="41">
        <v>8</v>
      </c>
      <c r="H98" s="41" t="s">
        <v>16</v>
      </c>
      <c r="I98" s="41" t="s">
        <v>16</v>
      </c>
      <c r="J98" s="41">
        <v>20.010000000000002</v>
      </c>
      <c r="K98" s="41" t="s">
        <v>16</v>
      </c>
      <c r="L98" s="41" t="s">
        <v>16</v>
      </c>
      <c r="M98" s="41" t="s">
        <v>16</v>
      </c>
      <c r="N98" s="9">
        <v>11.2</v>
      </c>
      <c r="O98" s="18"/>
    </row>
    <row r="99" spans="1:15" x14ac:dyDescent="0.3">
      <c r="A99" s="42"/>
      <c r="B99" s="41">
        <v>1</v>
      </c>
      <c r="C99" s="41"/>
      <c r="D99" s="41"/>
      <c r="E99" s="41"/>
      <c r="F99" s="41"/>
      <c r="G99" s="41"/>
      <c r="H99" s="41">
        <v>1</v>
      </c>
      <c r="I99" s="41">
        <v>1</v>
      </c>
      <c r="J99" s="41"/>
      <c r="K99" s="41">
        <v>1</v>
      </c>
      <c r="L99" s="41">
        <v>1</v>
      </c>
      <c r="M99" s="41">
        <v>1</v>
      </c>
      <c r="N99" s="9"/>
      <c r="O99" s="18"/>
    </row>
    <row r="100" spans="1:15" x14ac:dyDescent="0.3">
      <c r="A100" s="42">
        <v>40655</v>
      </c>
      <c r="B100" s="41" t="s">
        <v>14</v>
      </c>
      <c r="C100" s="41">
        <v>18</v>
      </c>
      <c r="D100" s="41"/>
      <c r="E100" s="41" t="s">
        <v>16</v>
      </c>
      <c r="F100" s="41">
        <v>13.15</v>
      </c>
      <c r="G100" s="41">
        <v>8</v>
      </c>
      <c r="H100" s="41" t="s">
        <v>15</v>
      </c>
      <c r="I100" s="41" t="s">
        <v>15</v>
      </c>
      <c r="J100" s="41" t="s">
        <v>17</v>
      </c>
      <c r="K100" s="41"/>
      <c r="L100" s="41"/>
      <c r="M100" s="41" t="s">
        <v>15</v>
      </c>
      <c r="N100" s="9">
        <v>12.4</v>
      </c>
      <c r="O100" s="18"/>
    </row>
    <row r="101" spans="1:15" x14ac:dyDescent="0.3">
      <c r="A101" s="42"/>
      <c r="B101" s="41">
        <v>1</v>
      </c>
      <c r="C101" s="41"/>
      <c r="D101" s="41"/>
      <c r="E101" s="41">
        <v>1</v>
      </c>
      <c r="F101" s="41"/>
      <c r="G101" s="41"/>
      <c r="H101" s="41"/>
      <c r="I101" s="41"/>
      <c r="J101" s="41"/>
      <c r="K101" s="41"/>
      <c r="L101" s="41"/>
      <c r="M101" s="41"/>
      <c r="N101" s="9"/>
      <c r="O101" s="18"/>
    </row>
    <row r="102" spans="1:15" x14ac:dyDescent="0.3">
      <c r="A102" s="42">
        <v>40655</v>
      </c>
      <c r="B102" s="41" t="s">
        <v>14</v>
      </c>
      <c r="C102" s="41">
        <v>21</v>
      </c>
      <c r="D102" s="41"/>
      <c r="E102" s="41"/>
      <c r="F102" s="41">
        <v>8.6199999999999992</v>
      </c>
      <c r="G102" s="41">
        <v>8</v>
      </c>
      <c r="H102" s="41" t="s">
        <v>16</v>
      </c>
      <c r="I102" s="41" t="s">
        <v>16</v>
      </c>
      <c r="J102" s="41">
        <v>16.100000000000001</v>
      </c>
      <c r="K102" s="41" t="s">
        <v>16</v>
      </c>
      <c r="L102" s="41" t="s">
        <v>16</v>
      </c>
      <c r="M102" s="41" t="s">
        <v>16</v>
      </c>
      <c r="N102" s="9">
        <v>6.5</v>
      </c>
      <c r="O102" s="18"/>
    </row>
    <row r="103" spans="1:15" x14ac:dyDescent="0.3">
      <c r="A103" s="42"/>
      <c r="B103" s="41">
        <v>1</v>
      </c>
      <c r="C103" s="41"/>
      <c r="D103" s="41"/>
      <c r="E103" s="41"/>
      <c r="F103" s="41"/>
      <c r="G103" s="41"/>
      <c r="H103" s="41">
        <v>1</v>
      </c>
      <c r="I103" s="41">
        <v>1</v>
      </c>
      <c r="J103" s="41"/>
      <c r="K103" s="41">
        <v>1</v>
      </c>
      <c r="L103" s="41">
        <v>1</v>
      </c>
      <c r="M103" s="41">
        <v>1</v>
      </c>
      <c r="N103" s="9"/>
      <c r="O103" s="18"/>
    </row>
    <row r="104" spans="1:15" x14ac:dyDescent="0.3">
      <c r="A104" s="42">
        <v>40655</v>
      </c>
      <c r="B104" s="41" t="s">
        <v>14</v>
      </c>
      <c r="C104" s="41">
        <v>21</v>
      </c>
      <c r="D104" s="41"/>
      <c r="E104" s="41"/>
      <c r="F104" s="41">
        <v>4.28</v>
      </c>
      <c r="G104" s="41">
        <v>8</v>
      </c>
      <c r="H104" s="41" t="s">
        <v>21</v>
      </c>
      <c r="I104" s="41" t="s">
        <v>15</v>
      </c>
      <c r="J104" s="41" t="s">
        <v>17</v>
      </c>
      <c r="K104" s="41"/>
      <c r="L104" s="41"/>
      <c r="M104" s="41" t="s">
        <v>15</v>
      </c>
      <c r="N104" s="9">
        <v>12.8</v>
      </c>
      <c r="O104" s="18"/>
    </row>
    <row r="105" spans="1:15" x14ac:dyDescent="0.3">
      <c r="A105" s="42"/>
      <c r="B105" s="41">
        <v>1</v>
      </c>
      <c r="C105" s="41"/>
      <c r="D105" s="41"/>
      <c r="E105" s="41"/>
      <c r="F105" s="41"/>
      <c r="G105" s="41"/>
      <c r="H105" s="41">
        <v>1</v>
      </c>
      <c r="I105" s="41"/>
      <c r="J105" s="41"/>
      <c r="K105" s="41"/>
      <c r="L105" s="41"/>
      <c r="M105" s="41"/>
      <c r="N105" s="9"/>
      <c r="O105" s="18"/>
    </row>
    <row r="106" spans="1:15" x14ac:dyDescent="0.3">
      <c r="A106" s="42">
        <v>40660</v>
      </c>
      <c r="B106" s="41" t="s">
        <v>18</v>
      </c>
      <c r="C106" s="41">
        <v>20</v>
      </c>
      <c r="D106" s="41"/>
      <c r="E106" s="41" t="s">
        <v>16</v>
      </c>
      <c r="F106" s="41">
        <v>21.2</v>
      </c>
      <c r="G106" s="41">
        <v>8</v>
      </c>
      <c r="H106" s="41" t="s">
        <v>16</v>
      </c>
      <c r="I106" s="41" t="s">
        <v>16</v>
      </c>
      <c r="J106" s="41">
        <v>26.4</v>
      </c>
      <c r="K106" s="41" t="s">
        <v>15</v>
      </c>
      <c r="L106" s="41" t="s">
        <v>15</v>
      </c>
      <c r="M106" s="41" t="s">
        <v>16</v>
      </c>
      <c r="N106" s="9">
        <v>10.4</v>
      </c>
      <c r="O106" s="18"/>
    </row>
    <row r="107" spans="1:15" x14ac:dyDescent="0.3">
      <c r="A107" s="41"/>
      <c r="B107" s="41"/>
      <c r="C107" s="41"/>
      <c r="D107" s="41"/>
      <c r="E107" s="41">
        <v>1</v>
      </c>
      <c r="F107" s="41"/>
      <c r="G107" s="41"/>
      <c r="H107" s="41">
        <v>1</v>
      </c>
      <c r="I107" s="41">
        <v>1</v>
      </c>
      <c r="J107" s="41"/>
      <c r="K107" s="41"/>
      <c r="L107" s="41"/>
      <c r="M107" s="41">
        <v>1</v>
      </c>
      <c r="N107" s="9"/>
      <c r="O107" s="18"/>
    </row>
    <row r="108" spans="1:15" x14ac:dyDescent="0.3">
      <c r="A108" s="42">
        <v>40660</v>
      </c>
      <c r="B108" s="41" t="s">
        <v>14</v>
      </c>
      <c r="C108" s="41">
        <v>18</v>
      </c>
      <c r="D108" s="41"/>
      <c r="E108" s="41"/>
      <c r="F108" s="41">
        <v>12.68</v>
      </c>
      <c r="G108" s="41">
        <v>8</v>
      </c>
      <c r="H108" s="41" t="s">
        <v>15</v>
      </c>
      <c r="I108" s="41" t="s">
        <v>15</v>
      </c>
      <c r="J108" s="41" t="s">
        <v>17</v>
      </c>
      <c r="K108" s="41"/>
      <c r="L108" s="41"/>
      <c r="M108" s="41" t="s">
        <v>15</v>
      </c>
      <c r="N108" s="9">
        <v>15.6</v>
      </c>
      <c r="O108" s="18"/>
    </row>
    <row r="109" spans="1:15" x14ac:dyDescent="0.3">
      <c r="A109" s="42"/>
      <c r="B109" s="41">
        <v>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9"/>
      <c r="O109" s="18"/>
    </row>
    <row r="110" spans="1:15" x14ac:dyDescent="0.3">
      <c r="A110" s="42">
        <v>40660</v>
      </c>
      <c r="B110" s="41" t="s">
        <v>18</v>
      </c>
      <c r="C110" s="41">
        <v>18</v>
      </c>
      <c r="D110" s="41"/>
      <c r="E110" s="41" t="s">
        <v>16</v>
      </c>
      <c r="F110" s="41">
        <v>48.46</v>
      </c>
      <c r="G110" s="41">
        <v>8</v>
      </c>
      <c r="H110" s="41" t="s">
        <v>21</v>
      </c>
      <c r="I110" s="41" t="s">
        <v>16</v>
      </c>
      <c r="J110" s="41">
        <v>56.3</v>
      </c>
      <c r="K110" s="41" t="s">
        <v>16</v>
      </c>
      <c r="L110" s="41" t="s">
        <v>16</v>
      </c>
      <c r="M110" s="41" t="s">
        <v>15</v>
      </c>
      <c r="N110" s="9">
        <v>11.5</v>
      </c>
      <c r="O110" s="18"/>
    </row>
    <row r="111" spans="1:15" x14ac:dyDescent="0.3">
      <c r="A111" s="42"/>
      <c r="B111" s="41"/>
      <c r="C111" s="41"/>
      <c r="D111" s="41"/>
      <c r="E111" s="41">
        <v>1</v>
      </c>
      <c r="F111" s="41"/>
      <c r="G111" s="41"/>
      <c r="H111" s="41">
        <v>1</v>
      </c>
      <c r="I111" s="41">
        <v>1</v>
      </c>
      <c r="J111" s="41"/>
      <c r="K111" s="41">
        <v>1</v>
      </c>
      <c r="L111" s="41">
        <v>1</v>
      </c>
      <c r="M111" s="41"/>
      <c r="N111" s="9"/>
      <c r="O111" s="18"/>
    </row>
    <row r="112" spans="1:15" x14ac:dyDescent="0.3">
      <c r="A112" s="42">
        <v>40660</v>
      </c>
      <c r="B112" s="41" t="s">
        <v>14</v>
      </c>
      <c r="C112" s="41">
        <v>20</v>
      </c>
      <c r="D112" s="41"/>
      <c r="E112" s="41" t="s">
        <v>16</v>
      </c>
      <c r="F112" s="41">
        <v>21.21</v>
      </c>
      <c r="G112" s="41">
        <v>8</v>
      </c>
      <c r="H112" s="41" t="s">
        <v>21</v>
      </c>
      <c r="I112" s="41" t="s">
        <v>16</v>
      </c>
      <c r="J112" s="41">
        <v>28.4</v>
      </c>
      <c r="K112" s="41" t="s">
        <v>16</v>
      </c>
      <c r="L112" s="41" t="s">
        <v>16</v>
      </c>
      <c r="M112" s="41" t="s">
        <v>16</v>
      </c>
      <c r="N112" s="9">
        <v>22.4</v>
      </c>
      <c r="O112" s="18"/>
    </row>
    <row r="113" spans="1:15" x14ac:dyDescent="0.3">
      <c r="A113" s="42"/>
      <c r="B113" s="41">
        <v>1</v>
      </c>
      <c r="C113" s="41"/>
      <c r="D113" s="41"/>
      <c r="E113" s="41">
        <v>1</v>
      </c>
      <c r="F113" s="41"/>
      <c r="G113" s="41"/>
      <c r="H113" s="41">
        <v>1</v>
      </c>
      <c r="I113" s="41">
        <v>1</v>
      </c>
      <c r="J113" s="41"/>
      <c r="K113" s="41">
        <v>1</v>
      </c>
      <c r="L113" s="41">
        <v>1</v>
      </c>
      <c r="M113" s="41">
        <v>1</v>
      </c>
      <c r="N113" s="9"/>
      <c r="O113" s="18"/>
    </row>
    <row r="114" spans="1:15" x14ac:dyDescent="0.3">
      <c r="A114" s="42">
        <v>40660</v>
      </c>
      <c r="B114" s="41" t="s">
        <v>14</v>
      </c>
      <c r="C114" s="41">
        <v>20</v>
      </c>
      <c r="D114" s="41"/>
      <c r="E114" s="41" t="s">
        <v>16</v>
      </c>
      <c r="F114" s="41">
        <v>12.34</v>
      </c>
      <c r="G114" s="41">
        <v>8</v>
      </c>
      <c r="H114" s="41" t="s">
        <v>21</v>
      </c>
      <c r="I114" s="41" t="s">
        <v>16</v>
      </c>
      <c r="J114" s="41">
        <v>17.399999999999999</v>
      </c>
      <c r="K114" s="41" t="s">
        <v>16</v>
      </c>
      <c r="L114" s="41" t="s">
        <v>16</v>
      </c>
      <c r="M114" s="41" t="s">
        <v>16</v>
      </c>
      <c r="N114" s="9">
        <v>8.1</v>
      </c>
      <c r="O114" s="18"/>
    </row>
    <row r="115" spans="1:15" x14ac:dyDescent="0.3">
      <c r="A115" s="42"/>
      <c r="B115" s="41">
        <v>1</v>
      </c>
      <c r="C115" s="41"/>
      <c r="D115" s="41"/>
      <c r="E115" s="41">
        <v>1</v>
      </c>
      <c r="F115" s="41"/>
      <c r="G115" s="41"/>
      <c r="H115" s="41">
        <v>1</v>
      </c>
      <c r="I115" s="41">
        <v>1</v>
      </c>
      <c r="J115" s="41"/>
      <c r="K115" s="41">
        <v>1</v>
      </c>
      <c r="L115" s="41">
        <v>1</v>
      </c>
      <c r="M115" s="41">
        <v>1</v>
      </c>
      <c r="N115" s="9"/>
      <c r="O115" s="18"/>
    </row>
    <row r="116" spans="1:15" x14ac:dyDescent="0.3">
      <c r="A116" s="42">
        <v>40660</v>
      </c>
      <c r="B116" s="41" t="s">
        <v>14</v>
      </c>
      <c r="C116" s="41">
        <v>18</v>
      </c>
      <c r="D116" s="41"/>
      <c r="E116" s="41" t="s">
        <v>16</v>
      </c>
      <c r="F116" s="41">
        <v>11.78</v>
      </c>
      <c r="G116" s="41">
        <v>8</v>
      </c>
      <c r="H116" s="41" t="s">
        <v>21</v>
      </c>
      <c r="I116" s="41" t="s">
        <v>19</v>
      </c>
      <c r="J116" s="41">
        <v>28.7</v>
      </c>
      <c r="K116" s="41" t="s">
        <v>16</v>
      </c>
      <c r="L116" s="41" t="s">
        <v>16</v>
      </c>
      <c r="M116" s="41" t="s">
        <v>16</v>
      </c>
      <c r="N116" s="9">
        <v>16.899999999999999</v>
      </c>
      <c r="O116" s="18"/>
    </row>
    <row r="117" spans="1:15" x14ac:dyDescent="0.3">
      <c r="A117" s="42"/>
      <c r="B117" s="41">
        <v>1</v>
      </c>
      <c r="C117" s="41"/>
      <c r="D117" s="41"/>
      <c r="E117" s="41">
        <v>1</v>
      </c>
      <c r="F117" s="41"/>
      <c r="G117" s="41"/>
      <c r="H117" s="41">
        <v>1</v>
      </c>
      <c r="I117" s="41">
        <v>1</v>
      </c>
      <c r="J117" s="41"/>
      <c r="K117" s="41">
        <v>1</v>
      </c>
      <c r="L117" s="41">
        <v>1</v>
      </c>
      <c r="M117" s="41">
        <v>1</v>
      </c>
      <c r="N117" s="9"/>
      <c r="O117" s="18"/>
    </row>
    <row r="118" spans="1:15" x14ac:dyDescent="0.3">
      <c r="A118" s="42">
        <v>40660</v>
      </c>
      <c r="B118" s="41" t="s">
        <v>14</v>
      </c>
      <c r="C118" s="41">
        <v>21</v>
      </c>
      <c r="D118" s="41"/>
      <c r="E118" s="41"/>
      <c r="F118" s="41">
        <v>13.03</v>
      </c>
      <c r="G118" s="41">
        <v>8</v>
      </c>
      <c r="H118" s="41" t="s">
        <v>15</v>
      </c>
      <c r="I118" s="41" t="s">
        <v>15</v>
      </c>
      <c r="J118" s="41" t="s">
        <v>17</v>
      </c>
      <c r="K118" s="41"/>
      <c r="L118" s="41"/>
      <c r="M118" s="41" t="s">
        <v>15</v>
      </c>
      <c r="N118" s="9">
        <v>9.1</v>
      </c>
      <c r="O118" s="18"/>
    </row>
    <row r="119" spans="1:15" x14ac:dyDescent="0.3">
      <c r="A119" s="42"/>
      <c r="B119" s="41">
        <v>1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9"/>
      <c r="O119" s="18"/>
    </row>
    <row r="120" spans="1:15" x14ac:dyDescent="0.3">
      <c r="A120" s="42">
        <v>40660</v>
      </c>
      <c r="B120" s="41" t="s">
        <v>14</v>
      </c>
      <c r="C120" s="41">
        <v>18</v>
      </c>
      <c r="D120" s="41"/>
      <c r="E120" s="41"/>
      <c r="F120" s="41">
        <v>18.25</v>
      </c>
      <c r="G120" s="41">
        <v>8</v>
      </c>
      <c r="H120" s="41" t="s">
        <v>16</v>
      </c>
      <c r="I120" s="41" t="s">
        <v>16</v>
      </c>
      <c r="J120" s="41">
        <v>26</v>
      </c>
      <c r="K120" s="41" t="s">
        <v>16</v>
      </c>
      <c r="L120" s="41" t="s">
        <v>15</v>
      </c>
      <c r="M120" s="41" t="s">
        <v>16</v>
      </c>
      <c r="N120" s="9">
        <v>13.8</v>
      </c>
      <c r="O120" s="18"/>
    </row>
    <row r="121" spans="1:15" x14ac:dyDescent="0.3">
      <c r="A121" s="42"/>
      <c r="B121" s="41">
        <v>1</v>
      </c>
      <c r="C121" s="41"/>
      <c r="D121" s="41"/>
      <c r="E121" s="41"/>
      <c r="F121" s="41"/>
      <c r="G121" s="41"/>
      <c r="H121" s="41">
        <v>1</v>
      </c>
      <c r="I121" s="41">
        <v>1</v>
      </c>
      <c r="J121" s="41"/>
      <c r="K121" s="41"/>
      <c r="L121" s="41"/>
      <c r="M121" s="41">
        <v>1</v>
      </c>
      <c r="N121" s="9"/>
      <c r="O121" s="18"/>
    </row>
    <row r="122" spans="1:15" x14ac:dyDescent="0.3">
      <c r="A122" s="42">
        <v>40660</v>
      </c>
      <c r="B122" s="41" t="s">
        <v>14</v>
      </c>
      <c r="C122" s="41">
        <v>18</v>
      </c>
      <c r="D122" s="41"/>
      <c r="E122" s="41"/>
      <c r="F122" s="41">
        <v>8.59</v>
      </c>
      <c r="G122" s="41">
        <v>8</v>
      </c>
      <c r="H122" s="41" t="s">
        <v>21</v>
      </c>
      <c r="I122" s="41" t="s">
        <v>16</v>
      </c>
      <c r="J122" s="41">
        <v>19.2</v>
      </c>
      <c r="K122" s="41" t="s">
        <v>16</v>
      </c>
      <c r="L122" s="41" t="s">
        <v>16</v>
      </c>
      <c r="M122" s="41" t="s">
        <v>16</v>
      </c>
      <c r="N122" s="9">
        <v>6.6</v>
      </c>
      <c r="O122" s="18"/>
    </row>
    <row r="123" spans="1:15" x14ac:dyDescent="0.3">
      <c r="A123" s="42"/>
      <c r="B123" s="41">
        <v>1</v>
      </c>
      <c r="C123" s="41"/>
      <c r="D123" s="41"/>
      <c r="E123" s="41"/>
      <c r="F123" s="41"/>
      <c r="G123" s="41"/>
      <c r="H123" s="41">
        <v>1</v>
      </c>
      <c r="I123" s="41">
        <v>1</v>
      </c>
      <c r="J123" s="41"/>
      <c r="K123" s="41">
        <v>1</v>
      </c>
      <c r="L123" s="41">
        <v>1</v>
      </c>
      <c r="M123" s="41">
        <v>1</v>
      </c>
      <c r="N123" s="9"/>
      <c r="O123" s="18"/>
    </row>
    <row r="124" spans="1:15" x14ac:dyDescent="0.3">
      <c r="A124" s="42">
        <v>40660</v>
      </c>
      <c r="B124" s="41" t="s">
        <v>14</v>
      </c>
      <c r="C124" s="41">
        <v>22</v>
      </c>
      <c r="D124" s="41"/>
      <c r="E124" s="41"/>
      <c r="F124" s="41">
        <v>6.5</v>
      </c>
      <c r="G124" s="41">
        <v>8</v>
      </c>
      <c r="H124" s="41" t="s">
        <v>21</v>
      </c>
      <c r="I124" s="41" t="s">
        <v>16</v>
      </c>
      <c r="J124" s="41">
        <v>16.350000000000001</v>
      </c>
      <c r="K124" s="41" t="s">
        <v>16</v>
      </c>
      <c r="L124" s="41" t="s">
        <v>16</v>
      </c>
      <c r="M124" s="41" t="s">
        <v>16</v>
      </c>
      <c r="N124" s="9">
        <v>5.2</v>
      </c>
      <c r="O124" s="18"/>
    </row>
    <row r="125" spans="1:15" x14ac:dyDescent="0.3">
      <c r="A125" s="42"/>
      <c r="B125" s="41">
        <v>1</v>
      </c>
      <c r="C125" s="41"/>
      <c r="D125" s="41"/>
      <c r="E125" s="41"/>
      <c r="F125" s="41"/>
      <c r="G125" s="41"/>
      <c r="H125" s="41">
        <v>1</v>
      </c>
      <c r="I125" s="41">
        <v>1</v>
      </c>
      <c r="J125" s="41"/>
      <c r="K125" s="41">
        <v>1</v>
      </c>
      <c r="L125" s="41">
        <v>1</v>
      </c>
      <c r="M125" s="41">
        <v>1</v>
      </c>
      <c r="N125" s="9"/>
      <c r="O125" s="18"/>
    </row>
    <row r="126" spans="1:15" x14ac:dyDescent="0.3">
      <c r="A126" s="42">
        <v>40660</v>
      </c>
      <c r="B126" s="41" t="s">
        <v>18</v>
      </c>
      <c r="C126" s="41">
        <v>20</v>
      </c>
      <c r="D126" s="41"/>
      <c r="E126" s="41"/>
      <c r="F126" s="41">
        <v>6.53</v>
      </c>
      <c r="G126" s="41">
        <v>8</v>
      </c>
      <c r="H126" s="41" t="s">
        <v>21</v>
      </c>
      <c r="I126" s="41" t="s">
        <v>19</v>
      </c>
      <c r="J126" s="41">
        <v>18.399999999999999</v>
      </c>
      <c r="K126" s="41" t="s">
        <v>15</v>
      </c>
      <c r="L126" s="41" t="s">
        <v>15</v>
      </c>
      <c r="M126" s="41" t="s">
        <v>16</v>
      </c>
      <c r="N126" s="9">
        <v>14.8</v>
      </c>
      <c r="O126" s="18"/>
    </row>
    <row r="127" spans="1:15" x14ac:dyDescent="0.3">
      <c r="A127" s="42"/>
      <c r="B127" s="41"/>
      <c r="C127" s="41"/>
      <c r="D127" s="41"/>
      <c r="E127" s="41"/>
      <c r="F127" s="41"/>
      <c r="G127" s="41"/>
      <c r="H127" s="41">
        <v>1</v>
      </c>
      <c r="I127" s="41">
        <v>1</v>
      </c>
      <c r="J127" s="41"/>
      <c r="K127" s="41"/>
      <c r="L127" s="41"/>
      <c r="M127" s="41">
        <v>1</v>
      </c>
      <c r="N127" s="9"/>
      <c r="O127" s="18"/>
    </row>
    <row r="128" spans="1:15" x14ac:dyDescent="0.3">
      <c r="A128" s="42">
        <v>40660</v>
      </c>
      <c r="B128" s="41" t="s">
        <v>14</v>
      </c>
      <c r="C128" s="41">
        <v>21</v>
      </c>
      <c r="D128" s="41"/>
      <c r="E128" s="41"/>
      <c r="F128" s="41">
        <v>5.93</v>
      </c>
      <c r="G128" s="41">
        <v>8</v>
      </c>
      <c r="H128" s="41" t="s">
        <v>16</v>
      </c>
      <c r="I128" s="41" t="s">
        <v>16</v>
      </c>
      <c r="J128" s="41">
        <v>15.2</v>
      </c>
      <c r="K128" s="41" t="s">
        <v>16</v>
      </c>
      <c r="L128" s="41" t="s">
        <v>16</v>
      </c>
      <c r="M128" s="41" t="s">
        <v>16</v>
      </c>
      <c r="N128" s="9"/>
      <c r="O128" s="18"/>
    </row>
    <row r="129" spans="1:15" x14ac:dyDescent="0.3">
      <c r="A129" s="18"/>
      <c r="B129" s="18">
        <v>1</v>
      </c>
      <c r="C129" s="18"/>
      <c r="D129" s="18"/>
      <c r="E129" s="18"/>
      <c r="F129" s="18"/>
      <c r="G129" s="18"/>
      <c r="H129" s="18">
        <v>1</v>
      </c>
      <c r="I129" s="18">
        <v>1</v>
      </c>
      <c r="J129" s="18"/>
      <c r="K129" s="18">
        <v>1</v>
      </c>
      <c r="L129" s="18">
        <v>1</v>
      </c>
      <c r="M129" s="18">
        <v>1</v>
      </c>
      <c r="O129" s="18"/>
    </row>
    <row r="130" spans="1:15" x14ac:dyDescent="0.3">
      <c r="A130" s="19" t="s">
        <v>277</v>
      </c>
      <c r="B130" s="19">
        <f>SUM(B2:B129)</f>
        <v>51</v>
      </c>
      <c r="D130" s="19">
        <v>1</v>
      </c>
      <c r="E130" s="19">
        <f>SUM(E2:E128)</f>
        <v>30</v>
      </c>
      <c r="H130" s="19">
        <f>SUM(H2:H128)</f>
        <v>52</v>
      </c>
      <c r="I130" s="19">
        <f>SUM(I2:I128)</f>
        <v>41</v>
      </c>
      <c r="K130" s="19">
        <f>SUM(K2:K128)</f>
        <v>32</v>
      </c>
      <c r="L130" s="19">
        <f>SUM(L2:L128)</f>
        <v>33</v>
      </c>
      <c r="M130" s="19">
        <f>SUM(M2:M128)</f>
        <v>43</v>
      </c>
    </row>
    <row r="131" spans="1:15" x14ac:dyDescent="0.3">
      <c r="C131" s="19">
        <f>AVERAGE(C2:C128)</f>
        <v>19.53125</v>
      </c>
      <c r="F131" s="19">
        <f>AVERAGE(F2:F128)</f>
        <v>15.146718749999998</v>
      </c>
      <c r="J131" s="19">
        <f>AVERAGE(J2:J128)</f>
        <v>23.098688888888891</v>
      </c>
      <c r="N131" s="1">
        <f>AVERAGE(N2:N128)</f>
        <v>12.15918032786885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opLeftCell="A114" workbookViewId="0">
      <selection activeCell="A134" sqref="A134:N136"/>
    </sheetView>
  </sheetViews>
  <sheetFormatPr defaultRowHeight="13.8" x14ac:dyDescent="0.25"/>
  <cols>
    <col min="1" max="1" width="10.44140625" style="19" customWidth="1"/>
    <col min="2" max="16384" width="8.88671875" style="19"/>
  </cols>
  <sheetData>
    <row r="1" spans="1:14" ht="174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1" t="s">
        <v>10</v>
      </c>
      <c r="L1" s="11" t="s">
        <v>11</v>
      </c>
      <c r="M1" s="11" t="s">
        <v>12</v>
      </c>
      <c r="N1" s="12" t="s">
        <v>13</v>
      </c>
    </row>
    <row r="2" spans="1:14" x14ac:dyDescent="0.25">
      <c r="A2" s="42">
        <v>40653</v>
      </c>
      <c r="B2" s="41" t="s">
        <v>14</v>
      </c>
      <c r="C2" s="41">
        <v>18</v>
      </c>
      <c r="D2" s="41"/>
      <c r="E2" s="41"/>
      <c r="F2" s="41">
        <v>3.78</v>
      </c>
      <c r="G2" s="41">
        <v>8</v>
      </c>
      <c r="H2" s="41" t="s">
        <v>16</v>
      </c>
      <c r="I2" s="41" t="s">
        <v>16</v>
      </c>
      <c r="J2" s="41">
        <v>7.1</v>
      </c>
      <c r="K2" s="41" t="s">
        <v>15</v>
      </c>
      <c r="L2" s="41" t="s">
        <v>15</v>
      </c>
      <c r="M2" s="41" t="s">
        <v>16</v>
      </c>
      <c r="N2" s="41"/>
    </row>
    <row r="3" spans="1:14" x14ac:dyDescent="0.25">
      <c r="A3" s="42"/>
      <c r="B3" s="41"/>
      <c r="C3" s="41"/>
      <c r="D3" s="41"/>
      <c r="E3" s="41"/>
      <c r="F3" s="41"/>
      <c r="G3" s="41"/>
      <c r="H3" s="41">
        <v>1</v>
      </c>
      <c r="I3" s="41">
        <v>1</v>
      </c>
      <c r="J3" s="41"/>
      <c r="K3" s="41"/>
      <c r="L3" s="41"/>
      <c r="M3" s="41">
        <v>1</v>
      </c>
      <c r="N3" s="41"/>
    </row>
    <row r="4" spans="1:14" x14ac:dyDescent="0.25">
      <c r="A4" s="42">
        <v>40653</v>
      </c>
      <c r="B4" s="41" t="s">
        <v>14</v>
      </c>
      <c r="C4" s="41">
        <v>19</v>
      </c>
      <c r="D4" s="41"/>
      <c r="E4" s="41"/>
      <c r="F4" s="41">
        <v>6.56</v>
      </c>
      <c r="G4" s="41">
        <v>8</v>
      </c>
      <c r="H4" s="41" t="s">
        <v>16</v>
      </c>
      <c r="I4" s="41" t="s">
        <v>16</v>
      </c>
      <c r="J4" s="41">
        <v>9.1</v>
      </c>
      <c r="K4" s="41" t="s">
        <v>15</v>
      </c>
      <c r="L4" s="41" t="s">
        <v>15</v>
      </c>
      <c r="M4" s="41" t="s">
        <v>16</v>
      </c>
      <c r="N4" s="41">
        <v>9.1</v>
      </c>
    </row>
    <row r="5" spans="1:14" x14ac:dyDescent="0.25">
      <c r="A5" s="42"/>
      <c r="B5" s="41"/>
      <c r="C5" s="41"/>
      <c r="D5" s="41"/>
      <c r="E5" s="41"/>
      <c r="F5" s="41"/>
      <c r="G5" s="41"/>
      <c r="H5" s="41">
        <v>1</v>
      </c>
      <c r="I5" s="41">
        <v>1</v>
      </c>
      <c r="J5" s="41"/>
      <c r="K5" s="41"/>
      <c r="L5" s="41"/>
      <c r="M5" s="41">
        <v>1</v>
      </c>
      <c r="N5" s="41"/>
    </row>
    <row r="6" spans="1:14" x14ac:dyDescent="0.25">
      <c r="A6" s="42">
        <v>40653</v>
      </c>
      <c r="B6" s="41" t="s">
        <v>18</v>
      </c>
      <c r="C6" s="41">
        <v>19</v>
      </c>
      <c r="D6" s="41"/>
      <c r="E6" s="41"/>
      <c r="F6" s="41">
        <v>8.4</v>
      </c>
      <c r="G6" s="41">
        <v>8</v>
      </c>
      <c r="H6" s="41" t="s">
        <v>16</v>
      </c>
      <c r="I6" s="41" t="s">
        <v>16</v>
      </c>
      <c r="J6" s="41">
        <v>14.6</v>
      </c>
      <c r="K6" s="41" t="s">
        <v>15</v>
      </c>
      <c r="L6" s="41" t="s">
        <v>15</v>
      </c>
      <c r="M6" s="41" t="s">
        <v>16</v>
      </c>
      <c r="N6" s="41">
        <v>4.3499999999999996</v>
      </c>
    </row>
    <row r="7" spans="1:14" x14ac:dyDescent="0.25">
      <c r="A7" s="42"/>
      <c r="B7" s="41"/>
      <c r="C7" s="41"/>
      <c r="D7" s="41"/>
      <c r="E7" s="41"/>
      <c r="F7" s="41"/>
      <c r="G7" s="41"/>
      <c r="H7" s="41">
        <v>1</v>
      </c>
      <c r="I7" s="41">
        <v>1</v>
      </c>
      <c r="J7" s="41"/>
      <c r="K7" s="41"/>
      <c r="L7" s="41"/>
      <c r="M7" s="41">
        <v>1</v>
      </c>
      <c r="N7" s="41"/>
    </row>
    <row r="8" spans="1:14" x14ac:dyDescent="0.25">
      <c r="A8" s="42">
        <v>40653</v>
      </c>
      <c r="B8" s="41" t="s">
        <v>14</v>
      </c>
      <c r="C8" s="41">
        <v>19</v>
      </c>
      <c r="D8" s="41"/>
      <c r="E8" s="41"/>
      <c r="F8" s="41">
        <v>5.0999999999999996</v>
      </c>
      <c r="G8" s="41">
        <v>8</v>
      </c>
      <c r="H8" s="41" t="s">
        <v>16</v>
      </c>
      <c r="I8" s="41" t="s">
        <v>16</v>
      </c>
      <c r="J8" s="41">
        <v>7.4</v>
      </c>
      <c r="K8" s="41" t="s">
        <v>15</v>
      </c>
      <c r="L8" s="41" t="s">
        <v>15</v>
      </c>
      <c r="M8" s="41" t="s">
        <v>16</v>
      </c>
      <c r="N8" s="41">
        <v>5.92</v>
      </c>
    </row>
    <row r="9" spans="1:14" x14ac:dyDescent="0.25">
      <c r="A9" s="42"/>
      <c r="B9" s="41"/>
      <c r="C9" s="41"/>
      <c r="D9" s="41"/>
      <c r="E9" s="41"/>
      <c r="F9" s="41"/>
      <c r="G9" s="41"/>
      <c r="H9" s="41">
        <v>1</v>
      </c>
      <c r="I9" s="41">
        <v>1</v>
      </c>
      <c r="J9" s="41"/>
      <c r="K9" s="41"/>
      <c r="L9" s="41"/>
      <c r="M9" s="41">
        <v>1</v>
      </c>
      <c r="N9" s="41"/>
    </row>
    <row r="10" spans="1:14" x14ac:dyDescent="0.25">
      <c r="A10" s="42">
        <v>40653</v>
      </c>
      <c r="B10" s="41" t="s">
        <v>14</v>
      </c>
      <c r="C10" s="41">
        <v>19</v>
      </c>
      <c r="D10" s="41"/>
      <c r="E10" s="41"/>
      <c r="F10" s="41">
        <v>17.34</v>
      </c>
      <c r="G10" s="41">
        <v>8</v>
      </c>
      <c r="H10" s="41" t="s">
        <v>16</v>
      </c>
      <c r="I10" s="41" t="s">
        <v>16</v>
      </c>
      <c r="J10" s="41">
        <v>24.6</v>
      </c>
      <c r="K10" s="41"/>
      <c r="L10" s="41" t="s">
        <v>16</v>
      </c>
      <c r="M10" s="41" t="s">
        <v>16</v>
      </c>
      <c r="N10" s="41">
        <v>2.7899999999999991</v>
      </c>
    </row>
    <row r="11" spans="1:14" x14ac:dyDescent="0.25">
      <c r="A11" s="42"/>
      <c r="B11" s="41"/>
      <c r="C11" s="41"/>
      <c r="D11" s="41"/>
      <c r="E11" s="41"/>
      <c r="F11" s="41"/>
      <c r="G11" s="41"/>
      <c r="H11" s="41">
        <v>1</v>
      </c>
      <c r="I11" s="41">
        <v>1</v>
      </c>
      <c r="J11" s="41"/>
      <c r="K11" s="41"/>
      <c r="L11" s="41">
        <v>1</v>
      </c>
      <c r="M11" s="41">
        <v>1</v>
      </c>
      <c r="N11" s="41"/>
    </row>
    <row r="12" spans="1:14" x14ac:dyDescent="0.25">
      <c r="A12" s="42">
        <v>40653</v>
      </c>
      <c r="B12" s="41" t="s">
        <v>14</v>
      </c>
      <c r="C12" s="41">
        <v>19</v>
      </c>
      <c r="D12" s="41"/>
      <c r="E12" s="41"/>
      <c r="F12" s="41">
        <v>6.3</v>
      </c>
      <c r="G12" s="41">
        <v>8</v>
      </c>
      <c r="H12" s="41" t="s">
        <v>16</v>
      </c>
      <c r="I12" s="41" t="s">
        <v>16</v>
      </c>
      <c r="J12" s="41">
        <v>17.600000000000001</v>
      </c>
      <c r="K12" s="41"/>
      <c r="L12" s="41"/>
      <c r="M12" s="41" t="s">
        <v>16</v>
      </c>
      <c r="N12" s="41">
        <v>3.2699999999999996</v>
      </c>
    </row>
    <row r="13" spans="1:14" x14ac:dyDescent="0.25">
      <c r="A13" s="42"/>
      <c r="B13" s="41"/>
      <c r="C13" s="41"/>
      <c r="D13" s="41"/>
      <c r="E13" s="41"/>
      <c r="F13" s="41"/>
      <c r="G13" s="41"/>
      <c r="H13" s="41">
        <v>1</v>
      </c>
      <c r="I13" s="41">
        <v>1</v>
      </c>
      <c r="J13" s="41"/>
      <c r="K13" s="41"/>
      <c r="L13" s="41"/>
      <c r="M13" s="41">
        <v>1</v>
      </c>
      <c r="N13" s="41"/>
    </row>
    <row r="14" spans="1:14" x14ac:dyDescent="0.25">
      <c r="A14" s="42">
        <v>40653</v>
      </c>
      <c r="B14" s="41" t="s">
        <v>14</v>
      </c>
      <c r="C14" s="41">
        <v>18</v>
      </c>
      <c r="D14" s="41"/>
      <c r="E14" s="41"/>
      <c r="F14" s="41">
        <v>4.8</v>
      </c>
      <c r="G14" s="41">
        <v>8</v>
      </c>
      <c r="H14" s="41" t="s">
        <v>16</v>
      </c>
      <c r="I14" s="41" t="s">
        <v>16</v>
      </c>
      <c r="J14" s="41">
        <v>7.1</v>
      </c>
      <c r="K14" s="41" t="s">
        <v>16</v>
      </c>
      <c r="L14" s="41" t="s">
        <v>16</v>
      </c>
      <c r="M14" s="41" t="s">
        <v>16</v>
      </c>
      <c r="N14" s="41">
        <v>7.5499999999999989</v>
      </c>
    </row>
    <row r="15" spans="1:14" x14ac:dyDescent="0.25">
      <c r="A15" s="42"/>
      <c r="B15" s="41"/>
      <c r="C15" s="41"/>
      <c r="D15" s="41"/>
      <c r="E15" s="41"/>
      <c r="F15" s="41"/>
      <c r="G15" s="41"/>
      <c r="H15" s="41">
        <v>1</v>
      </c>
      <c r="I15" s="41">
        <v>1</v>
      </c>
      <c r="J15" s="41"/>
      <c r="K15" s="41">
        <v>1</v>
      </c>
      <c r="L15" s="41">
        <v>1</v>
      </c>
      <c r="M15" s="41">
        <v>1</v>
      </c>
      <c r="N15" s="41"/>
    </row>
    <row r="16" spans="1:14" x14ac:dyDescent="0.25">
      <c r="A16" s="42">
        <v>40653</v>
      </c>
      <c r="B16" s="41" t="s">
        <v>14</v>
      </c>
      <c r="C16" s="41">
        <v>19</v>
      </c>
      <c r="D16" s="41"/>
      <c r="E16" s="41"/>
      <c r="F16" s="41">
        <v>7.68</v>
      </c>
      <c r="G16" s="41">
        <v>8</v>
      </c>
      <c r="H16" s="41" t="s">
        <v>16</v>
      </c>
      <c r="I16" s="41" t="s">
        <v>16</v>
      </c>
      <c r="J16" s="41">
        <v>11.5</v>
      </c>
      <c r="K16" s="41" t="s">
        <v>16</v>
      </c>
      <c r="L16" s="41" t="s">
        <v>15</v>
      </c>
      <c r="M16" s="41" t="s">
        <v>16</v>
      </c>
      <c r="N16" s="41">
        <v>7.68</v>
      </c>
    </row>
    <row r="17" spans="1:14" x14ac:dyDescent="0.25">
      <c r="A17" s="42"/>
      <c r="B17" s="41"/>
      <c r="C17" s="41"/>
      <c r="D17" s="41"/>
      <c r="E17" s="41"/>
      <c r="F17" s="41"/>
      <c r="G17" s="41"/>
      <c r="H17" s="41">
        <v>1</v>
      </c>
      <c r="I17" s="41">
        <v>1</v>
      </c>
      <c r="J17" s="41"/>
      <c r="K17" s="41">
        <v>1</v>
      </c>
      <c r="L17" s="41"/>
      <c r="M17" s="41">
        <v>1</v>
      </c>
      <c r="N17" s="41"/>
    </row>
    <row r="18" spans="1:14" x14ac:dyDescent="0.25">
      <c r="A18" s="42">
        <v>40653</v>
      </c>
      <c r="B18" s="41" t="s">
        <v>14</v>
      </c>
      <c r="C18" s="41">
        <v>19</v>
      </c>
      <c r="D18" s="41"/>
      <c r="E18" s="41"/>
      <c r="F18" s="41">
        <v>7.2</v>
      </c>
      <c r="G18" s="41">
        <v>8</v>
      </c>
      <c r="H18" s="41" t="s">
        <v>16</v>
      </c>
      <c r="I18" s="41" t="s">
        <v>16</v>
      </c>
      <c r="J18" s="41">
        <v>15.1</v>
      </c>
      <c r="K18" s="41" t="s">
        <v>15</v>
      </c>
      <c r="L18" s="41" t="s">
        <v>15</v>
      </c>
      <c r="M18" s="41" t="s">
        <v>16</v>
      </c>
      <c r="N18" s="41">
        <v>4.9899999999999984</v>
      </c>
    </row>
    <row r="19" spans="1:14" x14ac:dyDescent="0.25">
      <c r="A19" s="42"/>
      <c r="B19" s="41"/>
      <c r="C19" s="41"/>
      <c r="D19" s="41"/>
      <c r="E19" s="41"/>
      <c r="F19" s="41"/>
      <c r="G19" s="41"/>
      <c r="H19" s="41">
        <v>1</v>
      </c>
      <c r="I19" s="41">
        <v>1</v>
      </c>
      <c r="J19" s="41"/>
      <c r="K19" s="41"/>
      <c r="L19" s="41"/>
      <c r="M19" s="41">
        <v>1</v>
      </c>
      <c r="N19" s="41"/>
    </row>
    <row r="20" spans="1:14" x14ac:dyDescent="0.25">
      <c r="A20" s="42">
        <v>40653</v>
      </c>
      <c r="B20" s="41" t="s">
        <v>14</v>
      </c>
      <c r="C20" s="41">
        <v>18</v>
      </c>
      <c r="D20" s="41"/>
      <c r="E20" s="41"/>
      <c r="F20" s="41">
        <v>9.7799999999999994</v>
      </c>
      <c r="G20" s="41">
        <v>8</v>
      </c>
      <c r="H20" s="41" t="s">
        <v>16</v>
      </c>
      <c r="I20" s="41" t="s">
        <v>15</v>
      </c>
      <c r="J20" s="41" t="s">
        <v>17</v>
      </c>
      <c r="K20" s="41"/>
      <c r="L20" s="41"/>
      <c r="M20" s="41" t="s">
        <v>15</v>
      </c>
      <c r="N20" s="41"/>
    </row>
    <row r="21" spans="1:14" x14ac:dyDescent="0.25">
      <c r="A21" s="42"/>
      <c r="B21" s="41"/>
      <c r="C21" s="41"/>
      <c r="D21" s="41"/>
      <c r="E21" s="41"/>
      <c r="F21" s="41"/>
      <c r="G21" s="41"/>
      <c r="H21" s="41">
        <v>1</v>
      </c>
      <c r="I21" s="41"/>
      <c r="J21" s="41"/>
      <c r="K21" s="41"/>
      <c r="L21" s="41"/>
      <c r="M21" s="41"/>
      <c r="N21" s="41"/>
    </row>
    <row r="22" spans="1:14" x14ac:dyDescent="0.25">
      <c r="A22" s="42">
        <v>40653</v>
      </c>
      <c r="B22" s="41" t="s">
        <v>14</v>
      </c>
      <c r="C22" s="41">
        <v>18</v>
      </c>
      <c r="D22" s="41"/>
      <c r="E22" s="41"/>
      <c r="F22" s="41">
        <v>9.0299999999999994</v>
      </c>
      <c r="G22" s="41">
        <v>8</v>
      </c>
      <c r="H22" s="41" t="s">
        <v>16</v>
      </c>
      <c r="I22" s="41" t="s">
        <v>16</v>
      </c>
      <c r="J22" s="41">
        <v>15.4</v>
      </c>
      <c r="K22" s="41" t="s">
        <v>15</v>
      </c>
      <c r="L22" s="41" t="s">
        <v>20</v>
      </c>
      <c r="M22" s="41" t="s">
        <v>16</v>
      </c>
      <c r="N22" s="41">
        <v>15.4</v>
      </c>
    </row>
    <row r="23" spans="1:14" x14ac:dyDescent="0.25">
      <c r="A23" s="42"/>
      <c r="B23" s="41"/>
      <c r="C23" s="41"/>
      <c r="D23" s="41"/>
      <c r="E23" s="41"/>
      <c r="F23" s="41"/>
      <c r="G23" s="41"/>
      <c r="H23" s="41">
        <v>1</v>
      </c>
      <c r="I23" s="41">
        <v>1</v>
      </c>
      <c r="J23" s="41"/>
      <c r="K23" s="41"/>
      <c r="L23" s="41">
        <v>1</v>
      </c>
      <c r="M23" s="41">
        <v>1</v>
      </c>
      <c r="N23" s="41"/>
    </row>
    <row r="24" spans="1:14" x14ac:dyDescent="0.25">
      <c r="A24" s="42">
        <v>40653</v>
      </c>
      <c r="B24" s="41" t="s">
        <v>14</v>
      </c>
      <c r="C24" s="41">
        <v>19</v>
      </c>
      <c r="D24" s="41"/>
      <c r="E24" s="41"/>
      <c r="F24" s="41">
        <v>5.43</v>
      </c>
      <c r="G24" s="41">
        <v>8</v>
      </c>
      <c r="H24" s="41" t="s">
        <v>16</v>
      </c>
      <c r="I24" s="41" t="s">
        <v>16</v>
      </c>
      <c r="J24" s="41">
        <v>9.3000000000000007</v>
      </c>
      <c r="K24" s="41" t="s">
        <v>16</v>
      </c>
      <c r="L24" s="41" t="s">
        <v>15</v>
      </c>
      <c r="M24" s="41" t="s">
        <v>16</v>
      </c>
      <c r="N24" s="41">
        <v>7.41</v>
      </c>
    </row>
    <row r="25" spans="1:14" x14ac:dyDescent="0.25">
      <c r="A25" s="42"/>
      <c r="B25" s="41"/>
      <c r="C25" s="41"/>
      <c r="D25" s="41"/>
      <c r="E25" s="41"/>
      <c r="F25" s="41"/>
      <c r="G25" s="41"/>
      <c r="H25" s="41">
        <v>1</v>
      </c>
      <c r="I25" s="41">
        <v>1</v>
      </c>
      <c r="J25" s="41"/>
      <c r="K25" s="41">
        <v>1</v>
      </c>
      <c r="L25" s="41"/>
      <c r="M25" s="41">
        <v>1</v>
      </c>
      <c r="N25" s="41"/>
    </row>
    <row r="26" spans="1:14" x14ac:dyDescent="0.25">
      <c r="A26" s="42">
        <v>40653</v>
      </c>
      <c r="B26" s="41" t="s">
        <v>14</v>
      </c>
      <c r="C26" s="41">
        <v>20</v>
      </c>
      <c r="D26" s="41"/>
      <c r="E26" s="41"/>
      <c r="F26" s="41">
        <v>9.1199999999999992</v>
      </c>
      <c r="G26" s="41">
        <v>8</v>
      </c>
      <c r="H26" s="41" t="s">
        <v>16</v>
      </c>
      <c r="I26" s="41" t="s">
        <v>16</v>
      </c>
      <c r="J26" s="41">
        <v>15.3</v>
      </c>
      <c r="K26" s="41" t="s">
        <v>16</v>
      </c>
      <c r="L26" s="41" t="s">
        <v>15</v>
      </c>
      <c r="M26" s="41" t="s">
        <v>16</v>
      </c>
      <c r="N26" s="41">
        <v>6.6999999999999993</v>
      </c>
    </row>
    <row r="27" spans="1:14" x14ac:dyDescent="0.25">
      <c r="A27" s="42"/>
      <c r="B27" s="41"/>
      <c r="C27" s="41"/>
      <c r="D27" s="41"/>
      <c r="E27" s="41"/>
      <c r="F27" s="41"/>
      <c r="G27" s="41"/>
      <c r="H27" s="41">
        <v>1</v>
      </c>
      <c r="I27" s="41">
        <v>1</v>
      </c>
      <c r="J27" s="41"/>
      <c r="K27" s="41">
        <v>1</v>
      </c>
      <c r="L27" s="41"/>
      <c r="M27" s="41">
        <v>1</v>
      </c>
      <c r="N27" s="41"/>
    </row>
    <row r="28" spans="1:14" x14ac:dyDescent="0.25">
      <c r="A28" s="42">
        <v>40653</v>
      </c>
      <c r="B28" s="41" t="s">
        <v>14</v>
      </c>
      <c r="C28" s="41">
        <v>18</v>
      </c>
      <c r="D28" s="41"/>
      <c r="E28" s="41"/>
      <c r="F28" s="41">
        <v>5.93</v>
      </c>
      <c r="G28" s="41">
        <v>8</v>
      </c>
      <c r="H28" s="41" t="s">
        <v>16</v>
      </c>
      <c r="I28" s="41" t="s">
        <v>16</v>
      </c>
      <c r="J28" s="41">
        <v>7.2</v>
      </c>
      <c r="K28" s="41" t="s">
        <v>16</v>
      </c>
      <c r="L28" s="41" t="s">
        <v>15</v>
      </c>
      <c r="M28" s="41" t="s">
        <v>16</v>
      </c>
      <c r="N28" s="41">
        <v>10.070000000000002</v>
      </c>
    </row>
    <row r="29" spans="1:14" x14ac:dyDescent="0.25">
      <c r="A29" s="42"/>
      <c r="B29" s="41"/>
      <c r="C29" s="41"/>
      <c r="D29" s="41"/>
      <c r="E29" s="41"/>
      <c r="F29" s="41"/>
      <c r="G29" s="41"/>
      <c r="H29" s="41">
        <v>1</v>
      </c>
      <c r="I29" s="41">
        <v>1</v>
      </c>
      <c r="J29" s="41"/>
      <c r="K29" s="41">
        <v>1</v>
      </c>
      <c r="L29" s="41"/>
      <c r="M29" s="41">
        <v>1</v>
      </c>
      <c r="N29" s="41"/>
    </row>
    <row r="30" spans="1:14" x14ac:dyDescent="0.25">
      <c r="A30" s="42">
        <v>40653</v>
      </c>
      <c r="B30" s="41" t="s">
        <v>14</v>
      </c>
      <c r="C30" s="41">
        <v>20</v>
      </c>
      <c r="D30" s="41"/>
      <c r="E30" s="41"/>
      <c r="F30" s="41">
        <v>7.3</v>
      </c>
      <c r="G30" s="41">
        <v>8</v>
      </c>
      <c r="H30" s="41" t="s">
        <v>22</v>
      </c>
      <c r="I30" s="41" t="s">
        <v>16</v>
      </c>
      <c r="J30" s="41">
        <v>16.2</v>
      </c>
      <c r="K30" s="41" t="s">
        <v>16</v>
      </c>
      <c r="L30" s="41" t="s">
        <v>16</v>
      </c>
      <c r="M30" s="41" t="s">
        <v>16</v>
      </c>
      <c r="N30" s="41"/>
    </row>
    <row r="31" spans="1:14" x14ac:dyDescent="0.25">
      <c r="A31" s="42"/>
      <c r="B31" s="41"/>
      <c r="C31" s="41"/>
      <c r="D31" s="41"/>
      <c r="E31" s="41"/>
      <c r="F31" s="41"/>
      <c r="G31" s="41"/>
      <c r="H31" s="41">
        <v>1</v>
      </c>
      <c r="I31" s="41">
        <v>1</v>
      </c>
      <c r="J31" s="41"/>
      <c r="K31" s="41">
        <v>1</v>
      </c>
      <c r="L31" s="41">
        <v>1</v>
      </c>
      <c r="M31" s="41">
        <v>1</v>
      </c>
      <c r="N31" s="41"/>
    </row>
    <row r="32" spans="1:14" x14ac:dyDescent="0.25">
      <c r="A32" s="42">
        <v>40653</v>
      </c>
      <c r="B32" s="41" t="s">
        <v>14</v>
      </c>
      <c r="C32" s="41">
        <v>19</v>
      </c>
      <c r="D32" s="41"/>
      <c r="E32" s="41"/>
      <c r="F32" s="41">
        <v>5.9</v>
      </c>
      <c r="G32" s="41">
        <v>8</v>
      </c>
      <c r="H32" s="41" t="s">
        <v>16</v>
      </c>
      <c r="I32" s="41" t="s">
        <v>16</v>
      </c>
      <c r="J32" s="41">
        <v>9.1</v>
      </c>
      <c r="K32" s="41" t="s">
        <v>16</v>
      </c>
      <c r="L32" s="41" t="s">
        <v>15</v>
      </c>
      <c r="M32" s="41" t="s">
        <v>16</v>
      </c>
      <c r="N32" s="41">
        <v>6.91</v>
      </c>
    </row>
    <row r="33" spans="1:14" x14ac:dyDescent="0.25">
      <c r="A33" s="42"/>
      <c r="B33" s="41"/>
      <c r="C33" s="41"/>
      <c r="D33" s="41"/>
      <c r="E33" s="41"/>
      <c r="F33" s="41"/>
      <c r="G33" s="41"/>
      <c r="H33" s="41">
        <v>1</v>
      </c>
      <c r="I33" s="41">
        <v>1</v>
      </c>
      <c r="J33" s="41"/>
      <c r="K33" s="41">
        <v>1</v>
      </c>
      <c r="L33" s="41"/>
      <c r="M33" s="41">
        <v>1</v>
      </c>
      <c r="N33" s="41"/>
    </row>
    <row r="34" spans="1:14" x14ac:dyDescent="0.25">
      <c r="A34" s="42">
        <v>40653</v>
      </c>
      <c r="B34" s="41" t="s">
        <v>14</v>
      </c>
      <c r="C34" s="41">
        <v>19</v>
      </c>
      <c r="D34" s="41"/>
      <c r="E34" s="41"/>
      <c r="F34" s="41">
        <v>6.5</v>
      </c>
      <c r="G34" s="41">
        <v>8</v>
      </c>
      <c r="H34" s="41" t="s">
        <v>16</v>
      </c>
      <c r="I34" s="41" t="s">
        <v>16</v>
      </c>
      <c r="J34" s="41">
        <v>14.1</v>
      </c>
      <c r="K34" s="41" t="s">
        <v>16</v>
      </c>
      <c r="L34" s="41" t="s">
        <v>16</v>
      </c>
      <c r="M34" s="41" t="s">
        <v>16</v>
      </c>
      <c r="N34" s="41">
        <v>9.9500000000000028</v>
      </c>
    </row>
    <row r="35" spans="1:14" x14ac:dyDescent="0.25">
      <c r="A35" s="42"/>
      <c r="B35" s="41"/>
      <c r="C35" s="41"/>
      <c r="D35" s="41"/>
      <c r="E35" s="41"/>
      <c r="F35" s="41"/>
      <c r="G35" s="41"/>
      <c r="H35" s="41">
        <v>1</v>
      </c>
      <c r="I35" s="41">
        <v>1</v>
      </c>
      <c r="J35" s="41"/>
      <c r="K35" s="41">
        <v>1</v>
      </c>
      <c r="L35" s="41">
        <v>1</v>
      </c>
      <c r="M35" s="41">
        <v>1</v>
      </c>
      <c r="N35" s="41"/>
    </row>
    <row r="36" spans="1:14" x14ac:dyDescent="0.25">
      <c r="A36" s="42">
        <v>40653</v>
      </c>
      <c r="B36" s="41" t="s">
        <v>14</v>
      </c>
      <c r="C36" s="41">
        <v>20</v>
      </c>
      <c r="D36" s="41"/>
      <c r="E36" s="41"/>
      <c r="F36" s="41">
        <v>6.15</v>
      </c>
      <c r="G36" s="41">
        <v>8</v>
      </c>
      <c r="H36" s="41" t="s">
        <v>16</v>
      </c>
      <c r="I36" s="41" t="s">
        <v>16</v>
      </c>
      <c r="J36" s="41">
        <v>9.8000000000000007</v>
      </c>
      <c r="K36" s="41" t="s">
        <v>16</v>
      </c>
      <c r="L36" s="41" t="s">
        <v>15</v>
      </c>
      <c r="M36" s="41" t="s">
        <v>16</v>
      </c>
      <c r="N36" s="41">
        <v>6.2000000000000011</v>
      </c>
    </row>
    <row r="37" spans="1:14" x14ac:dyDescent="0.25">
      <c r="A37" s="42"/>
      <c r="B37" s="41"/>
      <c r="C37" s="41"/>
      <c r="D37" s="41"/>
      <c r="E37" s="41"/>
      <c r="F37" s="41"/>
      <c r="G37" s="41"/>
      <c r="H37" s="41">
        <v>1</v>
      </c>
      <c r="I37" s="41">
        <v>1</v>
      </c>
      <c r="J37" s="41"/>
      <c r="K37" s="41">
        <v>1</v>
      </c>
      <c r="L37" s="41"/>
      <c r="M37" s="41">
        <v>1</v>
      </c>
      <c r="N37" s="41"/>
    </row>
    <row r="38" spans="1:14" x14ac:dyDescent="0.25">
      <c r="A38" s="42">
        <v>40653</v>
      </c>
      <c r="B38" s="41" t="s">
        <v>14</v>
      </c>
      <c r="C38" s="41">
        <v>20</v>
      </c>
      <c r="D38" s="41"/>
      <c r="E38" s="41"/>
      <c r="F38" s="41">
        <v>6.59</v>
      </c>
      <c r="G38" s="41">
        <v>8</v>
      </c>
      <c r="H38" s="41" t="s">
        <v>16</v>
      </c>
      <c r="I38" s="41" t="s">
        <v>16</v>
      </c>
      <c r="J38" s="41">
        <v>14.1</v>
      </c>
      <c r="K38" s="41" t="s">
        <v>16</v>
      </c>
      <c r="L38" s="41" t="s">
        <v>16</v>
      </c>
      <c r="M38" s="41" t="s">
        <v>16</v>
      </c>
      <c r="N38" s="41">
        <v>5.83</v>
      </c>
    </row>
    <row r="39" spans="1:14" x14ac:dyDescent="0.25">
      <c r="A39" s="42"/>
      <c r="B39" s="41"/>
      <c r="C39" s="41"/>
      <c r="D39" s="41"/>
      <c r="E39" s="41"/>
      <c r="F39" s="41"/>
      <c r="G39" s="41"/>
      <c r="H39" s="41">
        <v>1</v>
      </c>
      <c r="I39" s="41">
        <v>1</v>
      </c>
      <c r="J39" s="41"/>
      <c r="K39" s="41">
        <v>1</v>
      </c>
      <c r="L39" s="41">
        <v>1</v>
      </c>
      <c r="M39" s="41">
        <v>1</v>
      </c>
      <c r="N39" s="41"/>
    </row>
    <row r="40" spans="1:14" x14ac:dyDescent="0.25">
      <c r="A40" s="42">
        <v>40653</v>
      </c>
      <c r="B40" s="41" t="s">
        <v>18</v>
      </c>
      <c r="C40" s="41">
        <v>21</v>
      </c>
      <c r="D40" s="41"/>
      <c r="E40" s="41"/>
      <c r="F40" s="41">
        <v>17.649999999999999</v>
      </c>
      <c r="G40" s="41">
        <v>8</v>
      </c>
      <c r="H40" s="41" t="s">
        <v>16</v>
      </c>
      <c r="I40" s="41" t="s">
        <v>16</v>
      </c>
      <c r="J40" s="41">
        <v>23.4</v>
      </c>
      <c r="K40" s="41" t="s">
        <v>16</v>
      </c>
      <c r="L40" s="41" t="s">
        <v>15</v>
      </c>
      <c r="M40" s="41" t="s">
        <v>16</v>
      </c>
      <c r="N40" s="41">
        <v>3.1700000000000017</v>
      </c>
    </row>
    <row r="41" spans="1:14" x14ac:dyDescent="0.25">
      <c r="A41" s="42"/>
      <c r="B41" s="41"/>
      <c r="C41" s="41"/>
      <c r="D41" s="41"/>
      <c r="E41" s="41"/>
      <c r="F41" s="41"/>
      <c r="G41" s="41"/>
      <c r="H41" s="41">
        <v>1</v>
      </c>
      <c r="I41" s="41">
        <v>1</v>
      </c>
      <c r="J41" s="41"/>
      <c r="K41" s="41">
        <v>1</v>
      </c>
      <c r="L41" s="41"/>
      <c r="M41" s="41">
        <v>1</v>
      </c>
      <c r="N41" s="41"/>
    </row>
    <row r="42" spans="1:14" x14ac:dyDescent="0.25">
      <c r="A42" s="42">
        <v>40653</v>
      </c>
      <c r="B42" s="41" t="s">
        <v>18</v>
      </c>
      <c r="C42" s="41">
        <v>21</v>
      </c>
      <c r="D42" s="41"/>
      <c r="E42" s="41" t="s">
        <v>16</v>
      </c>
      <c r="F42" s="41">
        <v>10.25</v>
      </c>
      <c r="G42" s="41">
        <v>8</v>
      </c>
      <c r="H42" s="41" t="s">
        <v>16</v>
      </c>
      <c r="I42" s="41" t="s">
        <v>16</v>
      </c>
      <c r="J42" s="41">
        <v>17.100000000000001</v>
      </c>
      <c r="K42" s="41" t="s">
        <v>16</v>
      </c>
      <c r="L42" s="41" t="s">
        <v>15</v>
      </c>
      <c r="M42" s="41" t="s">
        <v>16</v>
      </c>
      <c r="N42" s="41">
        <v>6.0999999999999979</v>
      </c>
    </row>
    <row r="43" spans="1:14" x14ac:dyDescent="0.25">
      <c r="A43" s="42"/>
      <c r="B43" s="41"/>
      <c r="C43" s="41"/>
      <c r="D43" s="41"/>
      <c r="E43" s="41">
        <v>1</v>
      </c>
      <c r="F43" s="41"/>
      <c r="G43" s="41"/>
      <c r="H43" s="41">
        <v>1</v>
      </c>
      <c r="I43" s="41">
        <v>1</v>
      </c>
      <c r="J43" s="41"/>
      <c r="K43" s="41">
        <v>1</v>
      </c>
      <c r="L43" s="41"/>
      <c r="M43" s="41">
        <v>1</v>
      </c>
      <c r="N43" s="41"/>
    </row>
    <row r="44" spans="1:14" x14ac:dyDescent="0.25">
      <c r="A44" s="42">
        <v>40655</v>
      </c>
      <c r="B44" s="41" t="s">
        <v>14</v>
      </c>
      <c r="C44" s="41">
        <v>21</v>
      </c>
      <c r="D44" s="41"/>
      <c r="E44" s="41"/>
      <c r="F44" s="41">
        <v>5.59</v>
      </c>
      <c r="G44" s="41">
        <v>8</v>
      </c>
      <c r="H44" s="41" t="s">
        <v>16</v>
      </c>
      <c r="I44" s="41" t="s">
        <v>16</v>
      </c>
      <c r="J44" s="41">
        <v>12.1</v>
      </c>
      <c r="K44" s="41" t="s">
        <v>16</v>
      </c>
      <c r="L44" s="41" t="s">
        <v>15</v>
      </c>
      <c r="M44" s="41" t="s">
        <v>16</v>
      </c>
      <c r="N44" s="41">
        <v>12.270000000000001</v>
      </c>
    </row>
    <row r="45" spans="1:14" x14ac:dyDescent="0.25">
      <c r="A45" s="42"/>
      <c r="B45" s="41"/>
      <c r="C45" s="41"/>
      <c r="D45" s="41"/>
      <c r="E45" s="41"/>
      <c r="F45" s="41"/>
      <c r="G45" s="41"/>
      <c r="H45" s="41">
        <v>1</v>
      </c>
      <c r="I45" s="41">
        <v>1</v>
      </c>
      <c r="J45" s="41"/>
      <c r="K45" s="41">
        <v>1</v>
      </c>
      <c r="L45" s="41"/>
      <c r="M45" s="41">
        <v>1</v>
      </c>
      <c r="N45" s="41"/>
    </row>
    <row r="46" spans="1:14" x14ac:dyDescent="0.25">
      <c r="A46" s="42">
        <v>40655</v>
      </c>
      <c r="B46" s="41" t="s">
        <v>18</v>
      </c>
      <c r="C46" s="41">
        <v>20</v>
      </c>
      <c r="D46" s="41"/>
      <c r="E46" s="41"/>
      <c r="F46" s="41">
        <v>7.28</v>
      </c>
      <c r="G46" s="41">
        <v>8</v>
      </c>
      <c r="H46" s="41" t="s">
        <v>16</v>
      </c>
      <c r="I46" s="41" t="s">
        <v>16</v>
      </c>
      <c r="J46" s="41">
        <v>12.7</v>
      </c>
      <c r="K46" s="41" t="s">
        <v>16</v>
      </c>
      <c r="L46" s="41" t="s">
        <v>15</v>
      </c>
      <c r="M46" s="41" t="s">
        <v>16</v>
      </c>
      <c r="N46" s="41"/>
    </row>
    <row r="47" spans="1:14" x14ac:dyDescent="0.25">
      <c r="A47" s="42"/>
      <c r="B47" s="41"/>
      <c r="C47" s="41"/>
      <c r="D47" s="41"/>
      <c r="E47" s="41"/>
      <c r="F47" s="41"/>
      <c r="G47" s="41"/>
      <c r="H47" s="41">
        <v>1</v>
      </c>
      <c r="I47" s="41">
        <v>1</v>
      </c>
      <c r="J47" s="41"/>
      <c r="K47" s="41">
        <v>1</v>
      </c>
      <c r="L47" s="41"/>
      <c r="M47" s="41">
        <v>1</v>
      </c>
      <c r="N47" s="41"/>
    </row>
    <row r="48" spans="1:14" x14ac:dyDescent="0.25">
      <c r="A48" s="42">
        <v>40655</v>
      </c>
      <c r="B48" s="41" t="s">
        <v>18</v>
      </c>
      <c r="C48" s="41">
        <v>19</v>
      </c>
      <c r="D48" s="41"/>
      <c r="E48" s="41"/>
      <c r="F48" s="41">
        <v>9.4</v>
      </c>
      <c r="G48" s="41">
        <v>8</v>
      </c>
      <c r="H48" s="41" t="s">
        <v>16</v>
      </c>
      <c r="I48" s="41" t="s">
        <v>16</v>
      </c>
      <c r="J48" s="41">
        <v>12.9</v>
      </c>
      <c r="K48" s="41" t="s">
        <v>16</v>
      </c>
      <c r="L48" s="41" t="s">
        <v>15</v>
      </c>
      <c r="M48" s="41" t="s">
        <v>16</v>
      </c>
      <c r="N48" s="41"/>
    </row>
    <row r="49" spans="1:14" x14ac:dyDescent="0.25">
      <c r="A49" s="42"/>
      <c r="B49" s="41"/>
      <c r="C49" s="41"/>
      <c r="D49" s="41"/>
      <c r="E49" s="41"/>
      <c r="F49" s="41"/>
      <c r="G49" s="41"/>
      <c r="H49" s="41">
        <v>1</v>
      </c>
      <c r="I49" s="41">
        <v>1</v>
      </c>
      <c r="J49" s="41"/>
      <c r="K49" s="41">
        <v>1</v>
      </c>
      <c r="L49" s="41"/>
      <c r="M49" s="41">
        <v>1</v>
      </c>
      <c r="N49" s="41"/>
    </row>
    <row r="50" spans="1:14" x14ac:dyDescent="0.25">
      <c r="A50" s="42">
        <v>40655</v>
      </c>
      <c r="B50" s="41" t="s">
        <v>18</v>
      </c>
      <c r="C50" s="41">
        <v>19</v>
      </c>
      <c r="D50" s="41"/>
      <c r="E50" s="41"/>
      <c r="F50" s="41">
        <v>6.2</v>
      </c>
      <c r="G50" s="41">
        <v>8</v>
      </c>
      <c r="H50" s="41" t="s">
        <v>16</v>
      </c>
      <c r="I50" s="41" t="s">
        <v>16</v>
      </c>
      <c r="J50" s="41">
        <v>8.3000000000000007</v>
      </c>
      <c r="K50" s="41" t="s">
        <v>16</v>
      </c>
      <c r="L50" s="41" t="s">
        <v>15</v>
      </c>
      <c r="M50" s="41" t="s">
        <v>16</v>
      </c>
      <c r="N50" s="41">
        <v>10.020999999999997</v>
      </c>
    </row>
    <row r="51" spans="1:14" x14ac:dyDescent="0.25">
      <c r="A51" s="42"/>
      <c r="B51" s="41"/>
      <c r="C51" s="41"/>
      <c r="D51" s="41"/>
      <c r="E51" s="41"/>
      <c r="F51" s="41"/>
      <c r="G51" s="41"/>
      <c r="H51" s="41">
        <v>1</v>
      </c>
      <c r="I51" s="41">
        <v>1</v>
      </c>
      <c r="J51" s="41"/>
      <c r="K51" s="41">
        <v>1</v>
      </c>
      <c r="L51" s="41"/>
      <c r="M51" s="41">
        <v>1</v>
      </c>
      <c r="N51" s="41"/>
    </row>
    <row r="52" spans="1:14" x14ac:dyDescent="0.25">
      <c r="A52" s="42">
        <v>40655</v>
      </c>
      <c r="B52" s="41" t="s">
        <v>14</v>
      </c>
      <c r="C52" s="41">
        <v>19</v>
      </c>
      <c r="D52" s="41"/>
      <c r="E52" s="41"/>
      <c r="F52" s="41">
        <v>8.3699999999999992</v>
      </c>
      <c r="G52" s="41">
        <v>8</v>
      </c>
      <c r="H52" s="41" t="s">
        <v>16</v>
      </c>
      <c r="I52" s="41" t="s">
        <v>16</v>
      </c>
      <c r="J52" s="41">
        <v>16.100000000000001</v>
      </c>
      <c r="K52" s="41" t="s">
        <v>16</v>
      </c>
      <c r="L52" s="41" t="s">
        <v>15</v>
      </c>
      <c r="M52" s="41" t="s">
        <v>16</v>
      </c>
      <c r="N52" s="41">
        <v>7.5900000000000007</v>
      </c>
    </row>
    <row r="53" spans="1:14" x14ac:dyDescent="0.25">
      <c r="A53" s="42"/>
      <c r="B53" s="41"/>
      <c r="C53" s="41"/>
      <c r="D53" s="41"/>
      <c r="E53" s="41"/>
      <c r="F53" s="41"/>
      <c r="G53" s="41"/>
      <c r="H53" s="41">
        <v>1</v>
      </c>
      <c r="I53" s="41">
        <v>1</v>
      </c>
      <c r="J53" s="41"/>
      <c r="K53" s="41">
        <v>1</v>
      </c>
      <c r="L53" s="41"/>
      <c r="M53" s="41">
        <v>1</v>
      </c>
      <c r="N53" s="41"/>
    </row>
    <row r="54" spans="1:14" x14ac:dyDescent="0.25">
      <c r="A54" s="42">
        <v>40655</v>
      </c>
      <c r="B54" s="41" t="s">
        <v>14</v>
      </c>
      <c r="C54" s="41">
        <v>20</v>
      </c>
      <c r="D54" s="41"/>
      <c r="E54" s="41"/>
      <c r="F54" s="41">
        <v>3.96</v>
      </c>
      <c r="G54" s="41">
        <v>8</v>
      </c>
      <c r="H54" s="41" t="s">
        <v>16</v>
      </c>
      <c r="I54" s="41" t="s">
        <v>16</v>
      </c>
      <c r="J54" s="41">
        <v>7.9</v>
      </c>
      <c r="K54" s="41" t="s">
        <v>16</v>
      </c>
      <c r="L54" s="41" t="s">
        <v>15</v>
      </c>
      <c r="M54" s="41" t="s">
        <v>16</v>
      </c>
      <c r="N54" s="41">
        <v>3.6499999999999986</v>
      </c>
    </row>
    <row r="55" spans="1:14" x14ac:dyDescent="0.25">
      <c r="A55" s="42"/>
      <c r="B55" s="41"/>
      <c r="C55" s="41"/>
      <c r="D55" s="41"/>
      <c r="E55" s="41"/>
      <c r="F55" s="41"/>
      <c r="G55" s="41"/>
      <c r="H55" s="41">
        <v>1</v>
      </c>
      <c r="I55" s="41">
        <v>1</v>
      </c>
      <c r="J55" s="41"/>
      <c r="K55" s="41">
        <v>1</v>
      </c>
      <c r="L55" s="41"/>
      <c r="M55" s="41">
        <v>1</v>
      </c>
      <c r="N55" s="41"/>
    </row>
    <row r="56" spans="1:14" x14ac:dyDescent="0.25">
      <c r="A56" s="42">
        <v>40655</v>
      </c>
      <c r="B56" s="41" t="s">
        <v>14</v>
      </c>
      <c r="C56" s="41">
        <v>20</v>
      </c>
      <c r="D56" s="41"/>
      <c r="E56" s="41"/>
      <c r="F56" s="41">
        <v>4.25</v>
      </c>
      <c r="G56" s="41">
        <v>8</v>
      </c>
      <c r="H56" s="41" t="s">
        <v>21</v>
      </c>
      <c r="I56" s="41" t="s">
        <v>16</v>
      </c>
      <c r="J56" s="41">
        <v>8.9</v>
      </c>
      <c r="K56" s="41" t="s">
        <v>16</v>
      </c>
      <c r="L56" s="41" t="s">
        <v>16</v>
      </c>
      <c r="M56" s="41" t="s">
        <v>16</v>
      </c>
      <c r="N56" s="41">
        <v>6.3099999999999987</v>
      </c>
    </row>
    <row r="57" spans="1:14" x14ac:dyDescent="0.25">
      <c r="A57" s="42"/>
      <c r="B57" s="41"/>
      <c r="C57" s="41"/>
      <c r="D57" s="41"/>
      <c r="E57" s="41"/>
      <c r="F57" s="41"/>
      <c r="G57" s="41"/>
      <c r="H57" s="41">
        <v>1</v>
      </c>
      <c r="I57" s="41">
        <v>1</v>
      </c>
      <c r="J57" s="41"/>
      <c r="K57" s="41">
        <v>1</v>
      </c>
      <c r="L57" s="41">
        <v>1</v>
      </c>
      <c r="M57" s="41">
        <v>1</v>
      </c>
      <c r="N57" s="41"/>
    </row>
    <row r="58" spans="1:14" x14ac:dyDescent="0.25">
      <c r="A58" s="42">
        <v>40655</v>
      </c>
      <c r="B58" s="41" t="s">
        <v>14</v>
      </c>
      <c r="C58" s="41">
        <v>19</v>
      </c>
      <c r="D58" s="41"/>
      <c r="E58" s="41"/>
      <c r="F58" s="41">
        <v>5.65</v>
      </c>
      <c r="G58" s="41">
        <v>8</v>
      </c>
      <c r="H58" s="41" t="s">
        <v>16</v>
      </c>
      <c r="I58" s="41" t="s">
        <v>16</v>
      </c>
      <c r="J58" s="41">
        <v>7.9</v>
      </c>
      <c r="K58" s="41" t="s">
        <v>16</v>
      </c>
      <c r="L58" s="41" t="s">
        <v>15</v>
      </c>
      <c r="M58" s="41" t="s">
        <v>16</v>
      </c>
      <c r="N58" s="41">
        <v>13.469999999999999</v>
      </c>
    </row>
    <row r="59" spans="1:14" x14ac:dyDescent="0.25">
      <c r="A59" s="42"/>
      <c r="B59" s="41"/>
      <c r="C59" s="41"/>
      <c r="D59" s="41"/>
      <c r="E59" s="41"/>
      <c r="F59" s="41"/>
      <c r="G59" s="41"/>
      <c r="H59" s="41">
        <v>1</v>
      </c>
      <c r="I59" s="41">
        <v>1</v>
      </c>
      <c r="J59" s="41"/>
      <c r="K59" s="41">
        <v>1</v>
      </c>
      <c r="L59" s="41"/>
      <c r="M59" s="41">
        <v>1</v>
      </c>
      <c r="N59" s="41"/>
    </row>
    <row r="60" spans="1:14" x14ac:dyDescent="0.25">
      <c r="A60" s="42">
        <v>40655</v>
      </c>
      <c r="B60" s="41" t="s">
        <v>18</v>
      </c>
      <c r="C60" s="41">
        <v>19</v>
      </c>
      <c r="D60" s="41"/>
      <c r="E60" s="41"/>
      <c r="F60" s="41">
        <v>6.37</v>
      </c>
      <c r="G60" s="41">
        <v>8</v>
      </c>
      <c r="H60" s="41" t="s">
        <v>16</v>
      </c>
      <c r="I60" s="41" t="s">
        <v>23</v>
      </c>
      <c r="J60" s="41">
        <v>14</v>
      </c>
      <c r="K60" s="41" t="s">
        <v>16</v>
      </c>
      <c r="L60" s="41" t="s">
        <v>16</v>
      </c>
      <c r="M60" s="41" t="s">
        <v>16</v>
      </c>
      <c r="N60" s="41">
        <v>4.6500000000000004</v>
      </c>
    </row>
    <row r="61" spans="1:14" x14ac:dyDescent="0.25">
      <c r="A61" s="42"/>
      <c r="B61" s="41"/>
      <c r="C61" s="41"/>
      <c r="D61" s="41"/>
      <c r="E61" s="41"/>
      <c r="F61" s="41"/>
      <c r="G61" s="41"/>
      <c r="H61" s="41">
        <v>1</v>
      </c>
      <c r="I61" s="41">
        <v>1</v>
      </c>
      <c r="J61" s="41"/>
      <c r="K61" s="41">
        <v>1</v>
      </c>
      <c r="L61" s="41">
        <v>1</v>
      </c>
      <c r="M61" s="41">
        <v>1</v>
      </c>
      <c r="N61" s="41"/>
    </row>
    <row r="62" spans="1:14" x14ac:dyDescent="0.25">
      <c r="A62" s="42">
        <v>40655</v>
      </c>
      <c r="B62" s="41" t="s">
        <v>14</v>
      </c>
      <c r="C62" s="41">
        <v>20</v>
      </c>
      <c r="D62" s="41"/>
      <c r="E62" s="41"/>
      <c r="F62" s="41">
        <v>6.46</v>
      </c>
      <c r="G62" s="41">
        <v>8</v>
      </c>
      <c r="H62" s="41" t="s">
        <v>16</v>
      </c>
      <c r="I62" s="41" t="s">
        <v>16</v>
      </c>
      <c r="J62" s="41">
        <v>13.4</v>
      </c>
      <c r="K62" s="41" t="s">
        <v>16</v>
      </c>
      <c r="L62" s="41" t="s">
        <v>15</v>
      </c>
      <c r="M62" s="41" t="s">
        <v>16</v>
      </c>
      <c r="N62" s="41"/>
    </row>
    <row r="63" spans="1:14" x14ac:dyDescent="0.25">
      <c r="A63" s="42"/>
      <c r="B63" s="41"/>
      <c r="C63" s="41"/>
      <c r="D63" s="41"/>
      <c r="E63" s="41"/>
      <c r="F63" s="41"/>
      <c r="G63" s="41"/>
      <c r="H63" s="41">
        <v>1</v>
      </c>
      <c r="I63" s="41">
        <v>1</v>
      </c>
      <c r="J63" s="41"/>
      <c r="K63" s="41">
        <v>1</v>
      </c>
      <c r="L63" s="41"/>
      <c r="M63" s="41">
        <v>1</v>
      </c>
      <c r="N63" s="41"/>
    </row>
    <row r="64" spans="1:14" x14ac:dyDescent="0.25">
      <c r="A64" s="42">
        <v>40655</v>
      </c>
      <c r="B64" s="41" t="s">
        <v>18</v>
      </c>
      <c r="C64" s="41">
        <v>20</v>
      </c>
      <c r="D64" s="41"/>
      <c r="E64" s="41"/>
      <c r="F64" s="41">
        <v>6.97</v>
      </c>
      <c r="G64" s="41">
        <v>8</v>
      </c>
      <c r="H64" s="41" t="s">
        <v>16</v>
      </c>
      <c r="I64" s="41" t="s">
        <v>16</v>
      </c>
      <c r="J64" s="41">
        <v>14</v>
      </c>
      <c r="K64" s="41" t="s">
        <v>16</v>
      </c>
      <c r="L64" s="41" t="s">
        <v>15</v>
      </c>
      <c r="M64" s="41" t="s">
        <v>16</v>
      </c>
      <c r="N64" s="41"/>
    </row>
    <row r="65" spans="1:14" x14ac:dyDescent="0.25">
      <c r="A65" s="42"/>
      <c r="B65" s="41"/>
      <c r="C65" s="41"/>
      <c r="D65" s="41"/>
      <c r="E65" s="41"/>
      <c r="F65" s="41"/>
      <c r="G65" s="41"/>
      <c r="H65" s="41">
        <v>1</v>
      </c>
      <c r="I65" s="41">
        <v>1</v>
      </c>
      <c r="J65" s="41"/>
      <c r="K65" s="41">
        <v>1</v>
      </c>
      <c r="L65" s="41"/>
      <c r="M65" s="41">
        <v>1</v>
      </c>
      <c r="N65" s="41"/>
    </row>
    <row r="66" spans="1:14" x14ac:dyDescent="0.25">
      <c r="A66" s="42">
        <v>40655</v>
      </c>
      <c r="B66" s="41" t="s">
        <v>14</v>
      </c>
      <c r="C66" s="41">
        <v>19</v>
      </c>
      <c r="D66" s="41"/>
      <c r="E66" s="41"/>
      <c r="F66" s="41">
        <v>4.28</v>
      </c>
      <c r="G66" s="41">
        <v>8</v>
      </c>
      <c r="H66" s="41" t="s">
        <v>22</v>
      </c>
      <c r="I66" s="41" t="s">
        <v>16</v>
      </c>
      <c r="J66" s="41">
        <v>7.5</v>
      </c>
      <c r="K66" s="41" t="s">
        <v>15</v>
      </c>
      <c r="L66" s="41" t="s">
        <v>15</v>
      </c>
      <c r="M66" s="41" t="s">
        <v>16</v>
      </c>
      <c r="N66" s="41">
        <v>7.4600000000000009</v>
      </c>
    </row>
    <row r="67" spans="1:14" x14ac:dyDescent="0.25">
      <c r="A67" s="42"/>
      <c r="B67" s="41"/>
      <c r="C67" s="41"/>
      <c r="D67" s="41"/>
      <c r="E67" s="41"/>
      <c r="F67" s="41"/>
      <c r="G67" s="41"/>
      <c r="H67" s="41">
        <v>1</v>
      </c>
      <c r="I67" s="41">
        <v>1</v>
      </c>
      <c r="J67" s="41"/>
      <c r="K67" s="41"/>
      <c r="L67" s="41"/>
      <c r="M67" s="41">
        <v>1</v>
      </c>
      <c r="N67" s="41"/>
    </row>
    <row r="68" spans="1:14" x14ac:dyDescent="0.25">
      <c r="A68" s="42">
        <v>40655</v>
      </c>
      <c r="B68" s="41" t="s">
        <v>14</v>
      </c>
      <c r="C68" s="41">
        <v>18</v>
      </c>
      <c r="D68" s="41"/>
      <c r="E68" s="41"/>
      <c r="F68" s="41">
        <v>15.37</v>
      </c>
      <c r="G68" s="41">
        <v>8</v>
      </c>
      <c r="H68" s="41" t="s">
        <v>16</v>
      </c>
      <c r="I68" s="41" t="s">
        <v>16</v>
      </c>
      <c r="J68" s="41">
        <v>22.8</v>
      </c>
      <c r="K68" s="41" t="s">
        <v>16</v>
      </c>
      <c r="L68" s="41" t="s">
        <v>15</v>
      </c>
      <c r="M68" s="41" t="s">
        <v>16</v>
      </c>
      <c r="N68" s="41">
        <v>10.700000000000001</v>
      </c>
    </row>
    <row r="69" spans="1:14" x14ac:dyDescent="0.25">
      <c r="A69" s="42"/>
      <c r="B69" s="41"/>
      <c r="C69" s="41"/>
      <c r="D69" s="41"/>
      <c r="E69" s="41"/>
      <c r="F69" s="41"/>
      <c r="G69" s="41"/>
      <c r="H69" s="41">
        <v>1</v>
      </c>
      <c r="I69" s="41">
        <v>1</v>
      </c>
      <c r="J69" s="41"/>
      <c r="K69" s="41">
        <v>1</v>
      </c>
      <c r="L69" s="41"/>
      <c r="M69" s="41">
        <v>1</v>
      </c>
      <c r="N69" s="41"/>
    </row>
    <row r="70" spans="1:14" x14ac:dyDescent="0.25">
      <c r="A70" s="42">
        <v>40655</v>
      </c>
      <c r="B70" s="41" t="s">
        <v>14</v>
      </c>
      <c r="C70" s="41">
        <v>19</v>
      </c>
      <c r="D70" s="41"/>
      <c r="E70" s="41"/>
      <c r="F70" s="41">
        <v>3.96</v>
      </c>
      <c r="G70" s="41">
        <v>8</v>
      </c>
      <c r="H70" s="41" t="s">
        <v>16</v>
      </c>
      <c r="I70" s="41" t="s">
        <v>16</v>
      </c>
      <c r="J70" s="41">
        <v>7.8</v>
      </c>
      <c r="K70" s="41" t="s">
        <v>16</v>
      </c>
      <c r="L70" s="41" t="s">
        <v>15</v>
      </c>
      <c r="M70" s="41" t="s">
        <v>16</v>
      </c>
      <c r="N70" s="41">
        <v>9.75</v>
      </c>
    </row>
    <row r="71" spans="1:14" x14ac:dyDescent="0.25">
      <c r="A71" s="42"/>
      <c r="B71" s="41"/>
      <c r="C71" s="41"/>
      <c r="D71" s="41"/>
      <c r="E71" s="41"/>
      <c r="F71" s="41"/>
      <c r="G71" s="41"/>
      <c r="H71" s="41">
        <v>1</v>
      </c>
      <c r="I71" s="41">
        <v>1</v>
      </c>
      <c r="J71" s="41"/>
      <c r="K71" s="41">
        <v>1</v>
      </c>
      <c r="L71" s="41"/>
      <c r="M71" s="41">
        <v>1</v>
      </c>
      <c r="N71" s="41"/>
    </row>
    <row r="72" spans="1:14" x14ac:dyDescent="0.25">
      <c r="A72" s="42">
        <v>40655</v>
      </c>
      <c r="B72" s="41" t="s">
        <v>14</v>
      </c>
      <c r="C72" s="41">
        <v>19</v>
      </c>
      <c r="D72" s="41"/>
      <c r="E72" s="41"/>
      <c r="F72" s="41">
        <v>5</v>
      </c>
      <c r="G72" s="41">
        <v>8</v>
      </c>
      <c r="H72" s="41" t="s">
        <v>16</v>
      </c>
      <c r="I72" s="41" t="s">
        <v>16</v>
      </c>
      <c r="J72" s="41">
        <v>9.4</v>
      </c>
      <c r="K72" s="41" t="s">
        <v>16</v>
      </c>
      <c r="L72" s="41" t="s">
        <v>15</v>
      </c>
      <c r="M72" s="41" t="s">
        <v>16</v>
      </c>
      <c r="N72" s="41"/>
    </row>
    <row r="73" spans="1:14" x14ac:dyDescent="0.25">
      <c r="A73" s="42"/>
      <c r="B73" s="41"/>
      <c r="C73" s="41"/>
      <c r="D73" s="41"/>
      <c r="E73" s="41"/>
      <c r="F73" s="41"/>
      <c r="G73" s="41"/>
      <c r="H73" s="41">
        <v>1</v>
      </c>
      <c r="I73" s="41">
        <v>1</v>
      </c>
      <c r="J73" s="41"/>
      <c r="K73" s="41">
        <v>1</v>
      </c>
      <c r="L73" s="41"/>
      <c r="M73" s="41">
        <v>1</v>
      </c>
      <c r="N73" s="41"/>
    </row>
    <row r="74" spans="1:14" x14ac:dyDescent="0.25">
      <c r="A74" s="42">
        <v>40655</v>
      </c>
      <c r="B74" s="41" t="s">
        <v>14</v>
      </c>
      <c r="C74" s="41">
        <v>18</v>
      </c>
      <c r="D74" s="41"/>
      <c r="E74" s="41"/>
      <c r="F74" s="41">
        <v>5.5</v>
      </c>
      <c r="G74" s="41">
        <v>8</v>
      </c>
      <c r="H74" s="41" t="s">
        <v>16</v>
      </c>
      <c r="I74" s="41" t="s">
        <v>16</v>
      </c>
      <c r="J74" s="41">
        <v>14.4</v>
      </c>
      <c r="K74" s="41" t="s">
        <v>16</v>
      </c>
      <c r="L74" s="41" t="s">
        <v>16</v>
      </c>
      <c r="M74" s="41" t="s">
        <v>16</v>
      </c>
      <c r="N74" s="41">
        <v>10.469999999999999</v>
      </c>
    </row>
    <row r="75" spans="1:14" x14ac:dyDescent="0.25">
      <c r="A75" s="42"/>
      <c r="B75" s="41"/>
      <c r="C75" s="41"/>
      <c r="D75" s="41"/>
      <c r="E75" s="41"/>
      <c r="F75" s="41"/>
      <c r="G75" s="41"/>
      <c r="H75" s="41">
        <v>1</v>
      </c>
      <c r="I75" s="41">
        <v>1</v>
      </c>
      <c r="J75" s="41"/>
      <c r="K75" s="41">
        <v>1</v>
      </c>
      <c r="L75" s="41">
        <v>1</v>
      </c>
      <c r="M75" s="41">
        <v>1</v>
      </c>
      <c r="N75" s="41"/>
    </row>
    <row r="76" spans="1:14" x14ac:dyDescent="0.25">
      <c r="A76" s="42">
        <v>40655</v>
      </c>
      <c r="B76" s="41" t="s">
        <v>14</v>
      </c>
      <c r="C76" s="41">
        <v>19</v>
      </c>
      <c r="D76" s="41"/>
      <c r="E76" s="41"/>
      <c r="F76" s="41">
        <v>5.65</v>
      </c>
      <c r="G76" s="41">
        <v>8</v>
      </c>
      <c r="H76" s="41" t="s">
        <v>16</v>
      </c>
      <c r="I76" s="41" t="s">
        <v>16</v>
      </c>
      <c r="J76" s="41">
        <v>11.6</v>
      </c>
      <c r="K76" s="41" t="s">
        <v>16</v>
      </c>
      <c r="L76" s="41" t="s">
        <v>15</v>
      </c>
      <c r="M76" s="41" t="s">
        <v>16</v>
      </c>
      <c r="N76" s="41"/>
    </row>
    <row r="77" spans="1:14" x14ac:dyDescent="0.25">
      <c r="A77" s="42"/>
      <c r="B77" s="41"/>
      <c r="C77" s="41"/>
      <c r="D77" s="41"/>
      <c r="E77" s="41"/>
      <c r="F77" s="41"/>
      <c r="G77" s="41"/>
      <c r="H77" s="41">
        <v>1</v>
      </c>
      <c r="I77" s="41">
        <v>1</v>
      </c>
      <c r="J77" s="41"/>
      <c r="K77" s="41">
        <v>1</v>
      </c>
      <c r="L77" s="41"/>
      <c r="M77" s="41">
        <v>1</v>
      </c>
      <c r="N77" s="41"/>
    </row>
    <row r="78" spans="1:14" x14ac:dyDescent="0.25">
      <c r="A78" s="42">
        <v>40655</v>
      </c>
      <c r="B78" s="41" t="s">
        <v>14</v>
      </c>
      <c r="C78" s="41">
        <v>23</v>
      </c>
      <c r="D78" s="41"/>
      <c r="E78" s="41"/>
      <c r="F78" s="41">
        <v>6.06</v>
      </c>
      <c r="G78" s="41">
        <v>8</v>
      </c>
      <c r="H78" s="41" t="s">
        <v>16</v>
      </c>
      <c r="I78" s="41" t="s">
        <v>16</v>
      </c>
      <c r="J78" s="41">
        <v>12.08</v>
      </c>
      <c r="K78" s="41" t="s">
        <v>15</v>
      </c>
      <c r="L78" s="41" t="s">
        <v>15</v>
      </c>
      <c r="M78" s="41" t="s">
        <v>16</v>
      </c>
      <c r="N78" s="41">
        <v>8.120000000000001</v>
      </c>
    </row>
    <row r="79" spans="1:14" x14ac:dyDescent="0.25">
      <c r="A79" s="42"/>
      <c r="B79" s="41"/>
      <c r="C79" s="41"/>
      <c r="D79" s="41"/>
      <c r="E79" s="41"/>
      <c r="F79" s="41"/>
      <c r="G79" s="41"/>
      <c r="H79" s="41">
        <v>1</v>
      </c>
      <c r="I79" s="41">
        <v>1</v>
      </c>
      <c r="J79" s="41"/>
      <c r="K79" s="41"/>
      <c r="L79" s="41"/>
      <c r="M79" s="41">
        <v>1</v>
      </c>
      <c r="N79" s="41"/>
    </row>
    <row r="80" spans="1:14" x14ac:dyDescent="0.25">
      <c r="A80" s="42">
        <v>40655</v>
      </c>
      <c r="B80" s="41" t="s">
        <v>14</v>
      </c>
      <c r="C80" s="41">
        <v>20</v>
      </c>
      <c r="D80" s="41"/>
      <c r="E80" s="41"/>
      <c r="F80" s="41">
        <v>4.3600000000000003</v>
      </c>
      <c r="G80" s="41">
        <v>8</v>
      </c>
      <c r="H80" s="41" t="s">
        <v>16</v>
      </c>
      <c r="I80" s="41" t="s">
        <v>16</v>
      </c>
      <c r="J80" s="41">
        <v>8.1</v>
      </c>
      <c r="K80" s="41" t="s">
        <v>16</v>
      </c>
      <c r="L80" s="41" t="s">
        <v>15</v>
      </c>
      <c r="M80" s="41" t="s">
        <v>16</v>
      </c>
      <c r="N80" s="41"/>
    </row>
    <row r="81" spans="1:14" x14ac:dyDescent="0.25">
      <c r="A81" s="42"/>
      <c r="B81" s="41"/>
      <c r="C81" s="41"/>
      <c r="D81" s="41"/>
      <c r="E81" s="41"/>
      <c r="F81" s="41"/>
      <c r="G81" s="41"/>
      <c r="H81" s="41">
        <v>1</v>
      </c>
      <c r="I81" s="41">
        <v>1</v>
      </c>
      <c r="J81" s="41"/>
      <c r="K81" s="41">
        <v>1</v>
      </c>
      <c r="L81" s="41"/>
      <c r="M81" s="41">
        <v>1</v>
      </c>
      <c r="N81" s="41"/>
    </row>
    <row r="82" spans="1:14" x14ac:dyDescent="0.25">
      <c r="A82" s="42">
        <v>40655</v>
      </c>
      <c r="B82" s="41" t="s">
        <v>18</v>
      </c>
      <c r="C82" s="41">
        <v>19</v>
      </c>
      <c r="D82" s="41"/>
      <c r="E82" s="41"/>
      <c r="F82" s="41">
        <v>4.96</v>
      </c>
      <c r="G82" s="41">
        <v>8</v>
      </c>
      <c r="H82" s="41" t="s">
        <v>21</v>
      </c>
      <c r="I82" s="41" t="s">
        <v>16</v>
      </c>
      <c r="J82" s="41">
        <v>13.4</v>
      </c>
      <c r="K82" s="41" t="s">
        <v>16</v>
      </c>
      <c r="L82" s="41" t="s">
        <v>16</v>
      </c>
      <c r="M82" s="41" t="s">
        <v>16</v>
      </c>
      <c r="N82" s="41"/>
    </row>
    <row r="83" spans="1:14" x14ac:dyDescent="0.25">
      <c r="A83" s="42"/>
      <c r="B83" s="41"/>
      <c r="C83" s="41"/>
      <c r="D83" s="41"/>
      <c r="E83" s="41"/>
      <c r="F83" s="41"/>
      <c r="G83" s="41"/>
      <c r="H83" s="41">
        <v>1</v>
      </c>
      <c r="I83" s="41">
        <v>1</v>
      </c>
      <c r="J83" s="41"/>
      <c r="K83" s="41">
        <v>1</v>
      </c>
      <c r="L83" s="41">
        <v>1</v>
      </c>
      <c r="M83" s="41">
        <v>1</v>
      </c>
      <c r="N83" s="41"/>
    </row>
    <row r="84" spans="1:14" x14ac:dyDescent="0.25">
      <c r="A84" s="42">
        <v>40655</v>
      </c>
      <c r="B84" s="41" t="s">
        <v>14</v>
      </c>
      <c r="C84" s="41">
        <v>21</v>
      </c>
      <c r="D84" s="41"/>
      <c r="E84" s="41"/>
      <c r="F84" s="41">
        <v>6.4</v>
      </c>
      <c r="G84" s="41">
        <v>8</v>
      </c>
      <c r="H84" s="41" t="s">
        <v>21</v>
      </c>
      <c r="I84" s="41" t="s">
        <v>16</v>
      </c>
      <c r="J84" s="41">
        <v>13.2</v>
      </c>
      <c r="K84" s="41" t="s">
        <v>16</v>
      </c>
      <c r="L84" s="41" t="s">
        <v>15</v>
      </c>
      <c r="M84" s="41" t="s">
        <v>16</v>
      </c>
      <c r="N84" s="41">
        <v>5.9899999999999984</v>
      </c>
    </row>
    <row r="85" spans="1:14" x14ac:dyDescent="0.25">
      <c r="A85" s="42"/>
      <c r="B85" s="41"/>
      <c r="C85" s="41"/>
      <c r="D85" s="41"/>
      <c r="E85" s="41"/>
      <c r="F85" s="41"/>
      <c r="G85" s="41"/>
      <c r="H85" s="41">
        <v>1</v>
      </c>
      <c r="I85" s="41">
        <v>1</v>
      </c>
      <c r="J85" s="41"/>
      <c r="K85" s="41">
        <v>1</v>
      </c>
      <c r="L85" s="41"/>
      <c r="M85" s="41">
        <v>1</v>
      </c>
      <c r="N85" s="41"/>
    </row>
    <row r="86" spans="1:14" x14ac:dyDescent="0.25">
      <c r="A86" s="42">
        <v>40655</v>
      </c>
      <c r="B86" s="41" t="s">
        <v>14</v>
      </c>
      <c r="C86" s="41">
        <v>23</v>
      </c>
      <c r="D86" s="41"/>
      <c r="E86" s="41"/>
      <c r="F86" s="41">
        <v>4.53</v>
      </c>
      <c r="G86" s="41">
        <v>8</v>
      </c>
      <c r="H86" s="41" t="s">
        <v>16</v>
      </c>
      <c r="I86" s="41" t="s">
        <v>16</v>
      </c>
      <c r="J86" s="41">
        <v>10.3</v>
      </c>
      <c r="K86" s="41" t="s">
        <v>16</v>
      </c>
      <c r="L86" s="41" t="s">
        <v>15</v>
      </c>
      <c r="M86" s="41" t="s">
        <v>16</v>
      </c>
      <c r="N86" s="41"/>
    </row>
    <row r="87" spans="1:14" x14ac:dyDescent="0.25">
      <c r="A87" s="42"/>
      <c r="B87" s="41"/>
      <c r="C87" s="41"/>
      <c r="D87" s="41"/>
      <c r="E87" s="41"/>
      <c r="F87" s="41"/>
      <c r="G87" s="41"/>
      <c r="H87" s="41">
        <v>1</v>
      </c>
      <c r="I87" s="41">
        <v>1</v>
      </c>
      <c r="J87" s="41"/>
      <c r="K87" s="41">
        <v>1</v>
      </c>
      <c r="L87" s="41"/>
      <c r="M87" s="41">
        <v>1</v>
      </c>
      <c r="N87" s="41"/>
    </row>
    <row r="88" spans="1:14" x14ac:dyDescent="0.25">
      <c r="A88" s="42">
        <v>40655</v>
      </c>
      <c r="B88" s="41" t="s">
        <v>14</v>
      </c>
      <c r="C88" s="41">
        <v>19</v>
      </c>
      <c r="D88" s="41"/>
      <c r="E88" s="41"/>
      <c r="F88" s="41">
        <v>5.73</v>
      </c>
      <c r="G88" s="41">
        <v>8</v>
      </c>
      <c r="H88" s="41" t="s">
        <v>16</v>
      </c>
      <c r="I88" s="41" t="s">
        <v>16</v>
      </c>
      <c r="J88" s="41">
        <v>12.2</v>
      </c>
      <c r="K88" s="41" t="s">
        <v>16</v>
      </c>
      <c r="L88" s="41" t="s">
        <v>16</v>
      </c>
      <c r="M88" s="41" t="s">
        <v>16</v>
      </c>
      <c r="N88" s="41"/>
    </row>
    <row r="89" spans="1:14" x14ac:dyDescent="0.25">
      <c r="A89" s="42"/>
      <c r="B89" s="41"/>
      <c r="C89" s="41"/>
      <c r="D89" s="41"/>
      <c r="E89" s="41"/>
      <c r="F89" s="41"/>
      <c r="G89" s="41"/>
      <c r="H89" s="41">
        <v>1</v>
      </c>
      <c r="I89" s="41">
        <v>1</v>
      </c>
      <c r="J89" s="41"/>
      <c r="K89" s="41">
        <v>1</v>
      </c>
      <c r="L89" s="41">
        <v>1</v>
      </c>
      <c r="M89" s="41">
        <v>1</v>
      </c>
      <c r="N89" s="41"/>
    </row>
    <row r="90" spans="1:14" x14ac:dyDescent="0.25">
      <c r="A90" s="42">
        <v>40655</v>
      </c>
      <c r="B90" s="41" t="s">
        <v>14</v>
      </c>
      <c r="C90" s="41">
        <v>21</v>
      </c>
      <c r="D90" s="41"/>
      <c r="E90" s="41"/>
      <c r="F90" s="41">
        <v>2.68</v>
      </c>
      <c r="G90" s="41">
        <v>8</v>
      </c>
      <c r="H90" s="41" t="s">
        <v>16</v>
      </c>
      <c r="I90" s="41" t="s">
        <v>16</v>
      </c>
      <c r="J90" s="41">
        <v>12.1</v>
      </c>
      <c r="K90" s="41" t="s">
        <v>16</v>
      </c>
      <c r="L90" s="41" t="s">
        <v>16</v>
      </c>
      <c r="M90" s="41" t="s">
        <v>16</v>
      </c>
      <c r="N90" s="41">
        <v>4.7699999999999996</v>
      </c>
    </row>
    <row r="91" spans="1:14" x14ac:dyDescent="0.25">
      <c r="A91" s="42"/>
      <c r="B91" s="41"/>
      <c r="C91" s="41"/>
      <c r="D91" s="41"/>
      <c r="E91" s="41"/>
      <c r="F91" s="41"/>
      <c r="G91" s="41"/>
      <c r="H91" s="41">
        <v>1</v>
      </c>
      <c r="I91" s="41">
        <v>1</v>
      </c>
      <c r="J91" s="41"/>
      <c r="K91" s="41">
        <v>1</v>
      </c>
      <c r="L91" s="41">
        <v>1</v>
      </c>
      <c r="M91" s="41">
        <v>1</v>
      </c>
      <c r="N91" s="41"/>
    </row>
    <row r="92" spans="1:14" x14ac:dyDescent="0.25">
      <c r="A92" s="42">
        <v>40655</v>
      </c>
      <c r="B92" s="41" t="s">
        <v>18</v>
      </c>
      <c r="C92" s="41">
        <v>21</v>
      </c>
      <c r="D92" s="41"/>
      <c r="E92" s="41"/>
      <c r="F92" s="41">
        <v>6.25</v>
      </c>
      <c r="G92" s="41">
        <v>8</v>
      </c>
      <c r="H92" s="41" t="s">
        <v>16</v>
      </c>
      <c r="I92" s="41" t="s">
        <v>16</v>
      </c>
      <c r="J92" s="41">
        <v>11.21</v>
      </c>
      <c r="K92" s="41" t="s">
        <v>16</v>
      </c>
      <c r="L92" s="41" t="s">
        <v>15</v>
      </c>
      <c r="M92" s="41" t="s">
        <v>16</v>
      </c>
      <c r="N92" s="41"/>
    </row>
    <row r="93" spans="1:14" x14ac:dyDescent="0.25">
      <c r="A93" s="42"/>
      <c r="B93" s="41"/>
      <c r="C93" s="41"/>
      <c r="D93" s="41"/>
      <c r="E93" s="41"/>
      <c r="F93" s="41"/>
      <c r="G93" s="41"/>
      <c r="H93" s="41">
        <v>1</v>
      </c>
      <c r="I93" s="41">
        <v>1</v>
      </c>
      <c r="J93" s="41"/>
      <c r="K93" s="41">
        <v>1</v>
      </c>
      <c r="L93" s="41"/>
      <c r="M93" s="41">
        <v>1</v>
      </c>
      <c r="N93" s="41"/>
    </row>
    <row r="94" spans="1:14" x14ac:dyDescent="0.25">
      <c r="A94" s="42">
        <v>40655</v>
      </c>
      <c r="B94" s="41" t="s">
        <v>14</v>
      </c>
      <c r="C94" s="41">
        <v>20</v>
      </c>
      <c r="D94" s="41"/>
      <c r="E94" s="41"/>
      <c r="F94" s="41">
        <v>4.4000000000000004</v>
      </c>
      <c r="G94" s="41">
        <v>8</v>
      </c>
      <c r="H94" s="41" t="s">
        <v>16</v>
      </c>
      <c r="I94" s="41" t="s">
        <v>16</v>
      </c>
      <c r="J94" s="41">
        <v>9.8000000000000007</v>
      </c>
      <c r="K94" s="41" t="s">
        <v>16</v>
      </c>
      <c r="L94" s="41" t="s">
        <v>15</v>
      </c>
      <c r="M94" s="41" t="s">
        <v>16</v>
      </c>
      <c r="N94" s="41">
        <v>10.41</v>
      </c>
    </row>
    <row r="95" spans="1:14" x14ac:dyDescent="0.25">
      <c r="A95" s="42"/>
      <c r="B95" s="41"/>
      <c r="C95" s="41"/>
      <c r="D95" s="41"/>
      <c r="E95" s="41"/>
      <c r="F95" s="41"/>
      <c r="G95" s="41"/>
      <c r="H95" s="41">
        <v>1</v>
      </c>
      <c r="I95" s="41">
        <v>1</v>
      </c>
      <c r="J95" s="41"/>
      <c r="K95" s="41">
        <v>1</v>
      </c>
      <c r="L95" s="41"/>
      <c r="M95" s="41">
        <v>1</v>
      </c>
      <c r="N95" s="41"/>
    </row>
    <row r="96" spans="1:14" x14ac:dyDescent="0.25">
      <c r="A96" s="42">
        <v>40655</v>
      </c>
      <c r="B96" s="41" t="s">
        <v>14</v>
      </c>
      <c r="C96" s="41">
        <v>18</v>
      </c>
      <c r="D96" s="41"/>
      <c r="E96" s="41"/>
      <c r="F96" s="41">
        <v>5.03</v>
      </c>
      <c r="G96" s="41">
        <v>8</v>
      </c>
      <c r="H96" s="41" t="s">
        <v>16</v>
      </c>
      <c r="I96" s="41" t="s">
        <v>16</v>
      </c>
      <c r="J96" s="41">
        <v>11.4</v>
      </c>
      <c r="K96" s="41" t="s">
        <v>16</v>
      </c>
      <c r="L96" s="41" t="s">
        <v>15</v>
      </c>
      <c r="M96" s="41" t="s">
        <v>16</v>
      </c>
      <c r="N96" s="41">
        <v>5.8200000000000021</v>
      </c>
    </row>
    <row r="97" spans="1:14" x14ac:dyDescent="0.25">
      <c r="A97" s="42"/>
      <c r="B97" s="41"/>
      <c r="C97" s="41"/>
      <c r="D97" s="41"/>
      <c r="E97" s="41"/>
      <c r="F97" s="41"/>
      <c r="G97" s="41"/>
      <c r="H97" s="41">
        <v>1</v>
      </c>
      <c r="I97" s="41">
        <v>1</v>
      </c>
      <c r="J97" s="41"/>
      <c r="K97" s="41">
        <v>1</v>
      </c>
      <c r="L97" s="41"/>
      <c r="M97" s="41">
        <v>1</v>
      </c>
      <c r="N97" s="41"/>
    </row>
    <row r="98" spans="1:14" x14ac:dyDescent="0.25">
      <c r="A98" s="42">
        <v>40655</v>
      </c>
      <c r="B98" s="41" t="s">
        <v>14</v>
      </c>
      <c r="C98" s="41">
        <v>21</v>
      </c>
      <c r="D98" s="41"/>
      <c r="E98" s="41"/>
      <c r="F98" s="41">
        <v>5.78</v>
      </c>
      <c r="G98" s="41">
        <v>8</v>
      </c>
      <c r="H98" s="41" t="s">
        <v>16</v>
      </c>
      <c r="I98" s="41" t="s">
        <v>16</v>
      </c>
      <c r="J98" s="41">
        <v>11.2</v>
      </c>
      <c r="K98" s="41" t="s">
        <v>16</v>
      </c>
      <c r="L98" s="41" t="s">
        <v>15</v>
      </c>
      <c r="M98" s="41" t="s">
        <v>16</v>
      </c>
      <c r="N98" s="41"/>
    </row>
    <row r="99" spans="1:14" x14ac:dyDescent="0.25">
      <c r="A99" s="42"/>
      <c r="B99" s="41"/>
      <c r="C99" s="41"/>
      <c r="D99" s="41"/>
      <c r="E99" s="41"/>
      <c r="F99" s="41"/>
      <c r="G99" s="41"/>
      <c r="H99" s="41">
        <v>1</v>
      </c>
      <c r="I99" s="41">
        <v>1</v>
      </c>
      <c r="J99" s="41"/>
      <c r="K99" s="41">
        <v>1</v>
      </c>
      <c r="L99" s="41"/>
      <c r="M99" s="41">
        <v>1</v>
      </c>
      <c r="N99" s="41"/>
    </row>
    <row r="100" spans="1:14" x14ac:dyDescent="0.25">
      <c r="A100" s="42">
        <v>40655</v>
      </c>
      <c r="B100" s="41" t="s">
        <v>14</v>
      </c>
      <c r="C100" s="41">
        <v>18</v>
      </c>
      <c r="D100" s="41"/>
      <c r="E100" s="41"/>
      <c r="F100" s="41">
        <v>6.06</v>
      </c>
      <c r="G100" s="41">
        <v>8</v>
      </c>
      <c r="H100" s="41" t="s">
        <v>16</v>
      </c>
      <c r="I100" s="41" t="s">
        <v>16</v>
      </c>
      <c r="J100" s="41">
        <v>12.4</v>
      </c>
      <c r="K100" s="41" t="s">
        <v>16</v>
      </c>
      <c r="L100" s="41" t="s">
        <v>15</v>
      </c>
      <c r="M100" s="41" t="s">
        <v>16</v>
      </c>
      <c r="N100" s="41">
        <v>7.4800000000000022</v>
      </c>
    </row>
    <row r="101" spans="1:14" x14ac:dyDescent="0.25">
      <c r="A101" s="42"/>
      <c r="B101" s="41"/>
      <c r="C101" s="41"/>
      <c r="D101" s="41"/>
      <c r="E101" s="41"/>
      <c r="F101" s="41"/>
      <c r="G101" s="41"/>
      <c r="H101" s="41">
        <v>1</v>
      </c>
      <c r="I101" s="41">
        <v>1</v>
      </c>
      <c r="J101" s="41"/>
      <c r="K101" s="41">
        <v>1</v>
      </c>
      <c r="L101" s="41"/>
      <c r="M101" s="41">
        <v>1</v>
      </c>
      <c r="N101" s="41"/>
    </row>
    <row r="102" spans="1:14" x14ac:dyDescent="0.25">
      <c r="A102" s="42">
        <v>40655</v>
      </c>
      <c r="B102" s="41" t="s">
        <v>14</v>
      </c>
      <c r="C102" s="41">
        <v>21</v>
      </c>
      <c r="D102" s="41"/>
      <c r="E102" s="41"/>
      <c r="F102" s="41">
        <v>3.96</v>
      </c>
      <c r="G102" s="41">
        <v>8</v>
      </c>
      <c r="H102" s="41" t="s">
        <v>16</v>
      </c>
      <c r="I102" s="41" t="s">
        <v>16</v>
      </c>
      <c r="J102" s="41">
        <v>6.5</v>
      </c>
      <c r="K102" s="41" t="s">
        <v>16</v>
      </c>
      <c r="L102" s="41" t="s">
        <v>15</v>
      </c>
      <c r="M102" s="41" t="s">
        <v>16</v>
      </c>
      <c r="N102" s="41"/>
    </row>
    <row r="103" spans="1:14" x14ac:dyDescent="0.25">
      <c r="A103" s="42"/>
      <c r="B103" s="41"/>
      <c r="C103" s="41"/>
      <c r="D103" s="41"/>
      <c r="E103" s="41"/>
      <c r="F103" s="41"/>
      <c r="G103" s="41"/>
      <c r="H103" s="41">
        <v>1</v>
      </c>
      <c r="I103" s="41">
        <v>1</v>
      </c>
      <c r="J103" s="41"/>
      <c r="K103" s="41">
        <v>1</v>
      </c>
      <c r="L103" s="41"/>
      <c r="M103" s="41">
        <v>1</v>
      </c>
      <c r="N103" s="41"/>
    </row>
    <row r="104" spans="1:14" x14ac:dyDescent="0.25">
      <c r="A104" s="42">
        <v>40655</v>
      </c>
      <c r="B104" s="41" t="s">
        <v>14</v>
      </c>
      <c r="C104" s="41">
        <v>21</v>
      </c>
      <c r="D104" s="41"/>
      <c r="E104" s="41"/>
      <c r="F104" s="41">
        <v>4.3</v>
      </c>
      <c r="G104" s="41">
        <v>8</v>
      </c>
      <c r="H104" s="41" t="s">
        <v>16</v>
      </c>
      <c r="I104" s="41" t="s">
        <v>16</v>
      </c>
      <c r="J104" s="41">
        <v>12.8</v>
      </c>
      <c r="K104" s="41" t="s">
        <v>16</v>
      </c>
      <c r="L104" s="41" t="s">
        <v>15</v>
      </c>
      <c r="M104" s="41" t="s">
        <v>16</v>
      </c>
      <c r="N104" s="41">
        <v>5.1999999999999993</v>
      </c>
    </row>
    <row r="105" spans="1:14" x14ac:dyDescent="0.25">
      <c r="A105" s="42"/>
      <c r="B105" s="41"/>
      <c r="C105" s="41"/>
      <c r="D105" s="41"/>
      <c r="E105" s="41"/>
      <c r="F105" s="41"/>
      <c r="G105" s="41"/>
      <c r="H105" s="41">
        <v>1</v>
      </c>
      <c r="I105" s="41">
        <v>1</v>
      </c>
      <c r="J105" s="41"/>
      <c r="K105" s="41">
        <v>1</v>
      </c>
      <c r="L105" s="41"/>
      <c r="M105" s="41">
        <v>1</v>
      </c>
      <c r="N105" s="41"/>
    </row>
    <row r="106" spans="1:14" x14ac:dyDescent="0.25">
      <c r="A106" s="42">
        <v>40660</v>
      </c>
      <c r="B106" s="41" t="s">
        <v>18</v>
      </c>
      <c r="C106" s="41">
        <v>20</v>
      </c>
      <c r="D106" s="41"/>
      <c r="E106" s="41"/>
      <c r="F106" s="41">
        <v>5.0599999999999996</v>
      </c>
      <c r="G106" s="41">
        <v>8</v>
      </c>
      <c r="H106" s="41" t="s">
        <v>16</v>
      </c>
      <c r="I106" s="41" t="s">
        <v>16</v>
      </c>
      <c r="J106" s="41">
        <v>10.4</v>
      </c>
      <c r="K106" s="41" t="s">
        <v>16</v>
      </c>
      <c r="L106" s="41" t="s">
        <v>15</v>
      </c>
      <c r="M106" s="41" t="s">
        <v>16</v>
      </c>
      <c r="N106" s="41"/>
    </row>
    <row r="107" spans="1:14" x14ac:dyDescent="0.25">
      <c r="A107" s="42"/>
      <c r="B107" s="41"/>
      <c r="C107" s="41"/>
      <c r="D107" s="41"/>
      <c r="E107" s="41"/>
      <c r="F107" s="41"/>
      <c r="G107" s="41"/>
      <c r="H107" s="41">
        <v>1</v>
      </c>
      <c r="I107" s="41">
        <v>1</v>
      </c>
      <c r="J107" s="41"/>
      <c r="K107" s="41">
        <v>1</v>
      </c>
      <c r="L107" s="41"/>
      <c r="M107" s="41">
        <v>1</v>
      </c>
      <c r="N107" s="41"/>
    </row>
    <row r="108" spans="1:14" x14ac:dyDescent="0.25">
      <c r="A108" s="42">
        <v>40660</v>
      </c>
      <c r="B108" s="41" t="s">
        <v>14</v>
      </c>
      <c r="C108" s="41">
        <v>18</v>
      </c>
      <c r="D108" s="41"/>
      <c r="E108" s="41"/>
      <c r="F108" s="41">
        <v>6.53</v>
      </c>
      <c r="G108" s="41">
        <v>8</v>
      </c>
      <c r="H108" s="41" t="s">
        <v>21</v>
      </c>
      <c r="I108" s="41" t="s">
        <v>16</v>
      </c>
      <c r="J108" s="41">
        <v>15.6</v>
      </c>
      <c r="K108" s="41" t="s">
        <v>16</v>
      </c>
      <c r="L108" s="41" t="s">
        <v>16</v>
      </c>
      <c r="M108" s="41" t="s">
        <v>16</v>
      </c>
      <c r="N108" s="41">
        <v>7.8399999999999963</v>
      </c>
    </row>
    <row r="109" spans="1:14" x14ac:dyDescent="0.25">
      <c r="A109" s="42"/>
      <c r="B109" s="41"/>
      <c r="C109" s="41"/>
      <c r="D109" s="41"/>
      <c r="E109" s="41"/>
      <c r="F109" s="41"/>
      <c r="G109" s="41"/>
      <c r="H109" s="41">
        <v>1</v>
      </c>
      <c r="I109" s="41">
        <v>1</v>
      </c>
      <c r="J109" s="41"/>
      <c r="K109" s="41">
        <v>1</v>
      </c>
      <c r="L109" s="41">
        <v>1</v>
      </c>
      <c r="M109" s="41">
        <v>1</v>
      </c>
      <c r="N109" s="41"/>
    </row>
    <row r="110" spans="1:14" x14ac:dyDescent="0.25">
      <c r="A110" s="42">
        <v>40660</v>
      </c>
      <c r="B110" s="41" t="s">
        <v>18</v>
      </c>
      <c r="C110" s="41">
        <v>18</v>
      </c>
      <c r="D110" s="41"/>
      <c r="E110" s="41"/>
      <c r="F110" s="41">
        <v>9.0299999999999994</v>
      </c>
      <c r="G110" s="41">
        <v>8</v>
      </c>
      <c r="H110" s="41" t="s">
        <v>16</v>
      </c>
      <c r="I110" s="41" t="s">
        <v>16</v>
      </c>
      <c r="J110" s="41">
        <v>11.5</v>
      </c>
      <c r="K110" s="41" t="s">
        <v>16</v>
      </c>
      <c r="L110" s="41" t="s">
        <v>15</v>
      </c>
      <c r="M110" s="41" t="s">
        <v>16</v>
      </c>
      <c r="N110" s="41">
        <v>7.1899999999999977</v>
      </c>
    </row>
    <row r="111" spans="1:14" x14ac:dyDescent="0.25">
      <c r="A111" s="42"/>
      <c r="B111" s="41"/>
      <c r="C111" s="41"/>
      <c r="D111" s="41"/>
      <c r="E111" s="41"/>
      <c r="F111" s="41"/>
      <c r="G111" s="41"/>
      <c r="H111" s="41">
        <v>1</v>
      </c>
      <c r="I111" s="41">
        <v>1</v>
      </c>
      <c r="J111" s="41"/>
      <c r="K111" s="41">
        <v>1</v>
      </c>
      <c r="L111" s="41"/>
      <c r="M111" s="41">
        <v>1</v>
      </c>
      <c r="N111" s="41"/>
    </row>
    <row r="112" spans="1:14" x14ac:dyDescent="0.25">
      <c r="A112" s="42">
        <v>40660</v>
      </c>
      <c r="B112" s="41" t="s">
        <v>14</v>
      </c>
      <c r="C112" s="41">
        <v>20</v>
      </c>
      <c r="D112" s="41"/>
      <c r="E112" s="41"/>
      <c r="F112" s="41">
        <v>6.31</v>
      </c>
      <c r="G112" s="41">
        <v>8</v>
      </c>
      <c r="H112" s="41" t="s">
        <v>16</v>
      </c>
      <c r="I112" s="41" t="s">
        <v>16</v>
      </c>
      <c r="J112" s="41">
        <v>22.4</v>
      </c>
      <c r="K112" s="41" t="s">
        <v>16</v>
      </c>
      <c r="L112" s="41" t="s">
        <v>15</v>
      </c>
      <c r="M112" s="41" t="s">
        <v>16</v>
      </c>
      <c r="N112" s="41">
        <v>5.0599999999999987</v>
      </c>
    </row>
    <row r="113" spans="1:14" x14ac:dyDescent="0.25">
      <c r="A113" s="42"/>
      <c r="B113" s="41"/>
      <c r="C113" s="41"/>
      <c r="D113" s="41"/>
      <c r="E113" s="41"/>
      <c r="F113" s="41"/>
      <c r="G113" s="41"/>
      <c r="H113" s="41">
        <v>1</v>
      </c>
      <c r="I113" s="41">
        <v>1</v>
      </c>
      <c r="J113" s="41"/>
      <c r="K113" s="41">
        <v>1</v>
      </c>
      <c r="L113" s="41"/>
      <c r="M113" s="41">
        <v>1</v>
      </c>
      <c r="N113" s="41"/>
    </row>
    <row r="114" spans="1:14" x14ac:dyDescent="0.25">
      <c r="A114" s="42">
        <v>40660</v>
      </c>
      <c r="B114" s="41" t="s">
        <v>14</v>
      </c>
      <c r="C114" s="41">
        <v>20</v>
      </c>
      <c r="D114" s="41"/>
      <c r="E114" s="41"/>
      <c r="F114" s="41">
        <v>5.25</v>
      </c>
      <c r="G114" s="41">
        <v>8</v>
      </c>
      <c r="H114" s="41" t="s">
        <v>16</v>
      </c>
      <c r="I114" s="41" t="s">
        <v>16</v>
      </c>
      <c r="J114" s="41">
        <v>8.1</v>
      </c>
      <c r="K114" s="41" t="s">
        <v>16</v>
      </c>
      <c r="L114" s="41" t="s">
        <v>15</v>
      </c>
      <c r="M114" s="41" t="s">
        <v>16</v>
      </c>
      <c r="N114" s="41">
        <v>16.920000000000002</v>
      </c>
    </row>
    <row r="115" spans="1:14" x14ac:dyDescent="0.25">
      <c r="A115" s="42"/>
      <c r="B115" s="41"/>
      <c r="C115" s="41"/>
      <c r="D115" s="41"/>
      <c r="E115" s="41"/>
      <c r="F115" s="41"/>
      <c r="G115" s="41"/>
      <c r="H115" s="41">
        <v>1</v>
      </c>
      <c r="I115" s="41">
        <v>1</v>
      </c>
      <c r="J115" s="41"/>
      <c r="K115" s="41">
        <v>1</v>
      </c>
      <c r="L115" s="41"/>
      <c r="M115" s="41">
        <v>1</v>
      </c>
      <c r="N115" s="41"/>
    </row>
    <row r="116" spans="1:14" x14ac:dyDescent="0.25">
      <c r="A116" s="42">
        <v>40660</v>
      </c>
      <c r="B116" s="41" t="s">
        <v>14</v>
      </c>
      <c r="C116" s="41">
        <v>18</v>
      </c>
      <c r="D116" s="41"/>
      <c r="E116" s="41"/>
      <c r="F116" s="41">
        <v>3.18</v>
      </c>
      <c r="G116" s="41">
        <v>8</v>
      </c>
      <c r="H116" s="41" t="s">
        <v>16</v>
      </c>
      <c r="I116" s="41" t="s">
        <v>16</v>
      </c>
      <c r="J116" s="41">
        <v>16.899999999999999</v>
      </c>
      <c r="K116" s="41" t="s">
        <v>16</v>
      </c>
      <c r="L116" s="41" t="s">
        <v>16</v>
      </c>
      <c r="M116" s="41" t="s">
        <v>16</v>
      </c>
      <c r="N116" s="41"/>
    </row>
    <row r="117" spans="1:14" x14ac:dyDescent="0.25">
      <c r="A117" s="42"/>
      <c r="B117" s="41"/>
      <c r="C117" s="41"/>
      <c r="D117" s="41"/>
      <c r="E117" s="41"/>
      <c r="F117" s="41"/>
      <c r="G117" s="41"/>
      <c r="H117" s="41">
        <v>1</v>
      </c>
      <c r="I117" s="41">
        <v>1</v>
      </c>
      <c r="J117" s="41"/>
      <c r="K117" s="41">
        <v>1</v>
      </c>
      <c r="L117" s="41">
        <v>1</v>
      </c>
      <c r="M117" s="41">
        <v>1</v>
      </c>
      <c r="N117" s="41"/>
    </row>
    <row r="118" spans="1:14" x14ac:dyDescent="0.25">
      <c r="A118" s="42">
        <v>40660</v>
      </c>
      <c r="B118" s="41" t="s">
        <v>14</v>
      </c>
      <c r="C118" s="41">
        <v>21</v>
      </c>
      <c r="D118" s="41"/>
      <c r="E118" s="41"/>
      <c r="F118" s="41">
        <v>4.99</v>
      </c>
      <c r="G118" s="41">
        <v>8</v>
      </c>
      <c r="H118" s="41" t="s">
        <v>16</v>
      </c>
      <c r="I118" s="41" t="s">
        <v>16</v>
      </c>
      <c r="J118" s="41">
        <v>9.1</v>
      </c>
      <c r="K118" s="41" t="s">
        <v>16</v>
      </c>
      <c r="L118" s="41" t="s">
        <v>15</v>
      </c>
      <c r="M118" s="41" t="s">
        <v>16</v>
      </c>
      <c r="N118" s="41">
        <v>7.75</v>
      </c>
    </row>
    <row r="119" spans="1:14" x14ac:dyDescent="0.25">
      <c r="A119" s="42"/>
      <c r="B119" s="41"/>
      <c r="C119" s="41"/>
      <c r="D119" s="41"/>
      <c r="E119" s="41"/>
      <c r="F119" s="41"/>
      <c r="G119" s="41"/>
      <c r="H119" s="41">
        <v>1</v>
      </c>
      <c r="I119" s="41">
        <v>1</v>
      </c>
      <c r="J119" s="41"/>
      <c r="K119" s="41">
        <v>1</v>
      </c>
      <c r="L119" s="41"/>
      <c r="M119" s="41">
        <v>1</v>
      </c>
      <c r="N119" s="41"/>
    </row>
    <row r="120" spans="1:14" x14ac:dyDescent="0.25">
      <c r="A120" s="42">
        <v>40660</v>
      </c>
      <c r="B120" s="41" t="s">
        <v>14</v>
      </c>
      <c r="C120" s="41">
        <v>18</v>
      </c>
      <c r="D120" s="41"/>
      <c r="E120" s="41"/>
      <c r="F120" s="41">
        <v>7.93</v>
      </c>
      <c r="G120" s="41">
        <v>8</v>
      </c>
      <c r="H120" s="41" t="s">
        <v>16</v>
      </c>
      <c r="I120" s="41" t="s">
        <v>16</v>
      </c>
      <c r="J120" s="41">
        <v>13.8</v>
      </c>
      <c r="K120" s="41" t="s">
        <v>15</v>
      </c>
      <c r="L120" s="41" t="s">
        <v>15</v>
      </c>
      <c r="M120" s="41" t="s">
        <v>16</v>
      </c>
      <c r="N120" s="41">
        <v>10.61</v>
      </c>
    </row>
    <row r="121" spans="1:14" x14ac:dyDescent="0.25">
      <c r="A121" s="42"/>
      <c r="B121" s="41"/>
      <c r="C121" s="41"/>
      <c r="D121" s="41"/>
      <c r="E121" s="41"/>
      <c r="F121" s="41"/>
      <c r="G121" s="41"/>
      <c r="H121" s="41">
        <v>1</v>
      </c>
      <c r="I121" s="41">
        <v>1</v>
      </c>
      <c r="J121" s="41"/>
      <c r="K121" s="41"/>
      <c r="L121" s="41"/>
      <c r="M121" s="41">
        <v>1</v>
      </c>
      <c r="N121" s="41"/>
    </row>
    <row r="122" spans="1:14" x14ac:dyDescent="0.25">
      <c r="A122" s="42">
        <v>40660</v>
      </c>
      <c r="B122" s="41" t="s">
        <v>14</v>
      </c>
      <c r="C122" s="41">
        <v>18</v>
      </c>
      <c r="D122" s="41"/>
      <c r="E122" s="41"/>
      <c r="F122" s="41">
        <v>4.46</v>
      </c>
      <c r="G122" s="41">
        <v>8</v>
      </c>
      <c r="H122" s="41" t="s">
        <v>16</v>
      </c>
      <c r="I122" s="41" t="s">
        <v>16</v>
      </c>
      <c r="J122" s="41">
        <v>6.6</v>
      </c>
      <c r="K122" s="41" t="s">
        <v>16</v>
      </c>
      <c r="L122" s="41" t="s">
        <v>15</v>
      </c>
      <c r="M122" s="41" t="s">
        <v>16</v>
      </c>
      <c r="N122" s="41">
        <v>9.8500000000000014</v>
      </c>
    </row>
    <row r="123" spans="1:14" x14ac:dyDescent="0.25">
      <c r="A123" s="42"/>
      <c r="B123" s="41"/>
      <c r="C123" s="41"/>
      <c r="D123" s="41"/>
      <c r="E123" s="41"/>
      <c r="F123" s="41"/>
      <c r="G123" s="41"/>
      <c r="H123" s="41">
        <v>1</v>
      </c>
      <c r="I123" s="41">
        <v>1</v>
      </c>
      <c r="J123" s="41"/>
      <c r="K123" s="41">
        <v>1</v>
      </c>
      <c r="L123" s="41"/>
      <c r="M123" s="41">
        <v>1</v>
      </c>
      <c r="N123" s="41"/>
    </row>
    <row r="124" spans="1:14" x14ac:dyDescent="0.25">
      <c r="A124" s="42">
        <v>40660</v>
      </c>
      <c r="B124" s="41" t="s">
        <v>14</v>
      </c>
      <c r="C124" s="41">
        <v>22</v>
      </c>
      <c r="D124" s="41"/>
      <c r="E124" s="41"/>
      <c r="F124" s="41">
        <v>3.5</v>
      </c>
      <c r="G124" s="41">
        <v>8</v>
      </c>
      <c r="H124" s="41" t="s">
        <v>16</v>
      </c>
      <c r="I124" s="41" t="s">
        <v>16</v>
      </c>
      <c r="J124" s="41">
        <v>5.2</v>
      </c>
      <c r="K124" s="41" t="s">
        <v>16</v>
      </c>
      <c r="L124" s="41" t="s">
        <v>15</v>
      </c>
      <c r="M124" s="41" t="s">
        <v>16</v>
      </c>
      <c r="N124" s="41">
        <v>11.869999999999997</v>
      </c>
    </row>
    <row r="125" spans="1:14" x14ac:dyDescent="0.25">
      <c r="A125" s="42"/>
      <c r="B125" s="41"/>
      <c r="C125" s="41"/>
      <c r="D125" s="41"/>
      <c r="E125" s="41"/>
      <c r="F125" s="41"/>
      <c r="G125" s="41"/>
      <c r="H125" s="41">
        <v>1</v>
      </c>
      <c r="I125" s="41">
        <v>1</v>
      </c>
      <c r="J125" s="41"/>
      <c r="K125" s="41">
        <v>1</v>
      </c>
      <c r="L125" s="41"/>
      <c r="M125" s="41">
        <v>1</v>
      </c>
      <c r="N125" s="41"/>
    </row>
    <row r="126" spans="1:14" x14ac:dyDescent="0.25">
      <c r="A126" s="42">
        <v>40660</v>
      </c>
      <c r="B126" s="41" t="s">
        <v>18</v>
      </c>
      <c r="C126" s="41">
        <v>20</v>
      </c>
      <c r="D126" s="41"/>
      <c r="E126" s="41"/>
      <c r="F126" s="41">
        <v>5.03</v>
      </c>
      <c r="G126" s="41">
        <v>8</v>
      </c>
      <c r="H126" s="41" t="s">
        <v>16</v>
      </c>
      <c r="I126" s="41" t="s">
        <v>19</v>
      </c>
      <c r="J126" s="41">
        <v>14.8</v>
      </c>
      <c r="K126" s="41" t="s">
        <v>15</v>
      </c>
      <c r="L126" s="41" t="s">
        <v>15</v>
      </c>
      <c r="M126" s="41" t="s">
        <v>16</v>
      </c>
      <c r="N126" s="41">
        <v>9.27</v>
      </c>
    </row>
    <row r="127" spans="1:14" x14ac:dyDescent="0.25">
      <c r="A127" s="42"/>
      <c r="B127" s="41"/>
      <c r="C127" s="41"/>
      <c r="D127" s="41"/>
      <c r="E127" s="41"/>
      <c r="F127" s="41"/>
      <c r="G127" s="41"/>
      <c r="H127" s="41">
        <v>1</v>
      </c>
      <c r="I127" s="41">
        <v>1</v>
      </c>
      <c r="J127" s="41"/>
      <c r="K127" s="41"/>
      <c r="L127" s="41"/>
      <c r="M127" s="41">
        <v>1</v>
      </c>
      <c r="N127" s="41"/>
    </row>
    <row r="128" spans="1:14" x14ac:dyDescent="0.25">
      <c r="A128" s="42">
        <v>40660</v>
      </c>
      <c r="B128" s="41" t="s">
        <v>14</v>
      </c>
      <c r="C128" s="41">
        <v>21</v>
      </c>
      <c r="D128" s="41"/>
      <c r="E128" s="41"/>
      <c r="F128" s="41">
        <v>4.87</v>
      </c>
      <c r="G128" s="41">
        <v>8</v>
      </c>
      <c r="H128" s="41" t="s">
        <v>16</v>
      </c>
      <c r="I128" s="41" t="s">
        <v>16</v>
      </c>
      <c r="J128" s="41">
        <v>7.3</v>
      </c>
      <c r="K128" s="41" t="s">
        <v>16</v>
      </c>
      <c r="L128" s="41" t="s">
        <v>15</v>
      </c>
      <c r="M128" s="41" t="s">
        <v>16</v>
      </c>
      <c r="N128" s="41"/>
    </row>
    <row r="129" spans="1:14" x14ac:dyDescent="0.25">
      <c r="B129" s="18"/>
      <c r="C129" s="18"/>
      <c r="H129" s="19">
        <v>1</v>
      </c>
      <c r="I129" s="19">
        <v>1</v>
      </c>
      <c r="K129" s="19">
        <v>1</v>
      </c>
      <c r="M129" s="19">
        <v>1</v>
      </c>
      <c r="N129" s="18"/>
    </row>
    <row r="130" spans="1:14" x14ac:dyDescent="0.25">
      <c r="A130" s="45" t="s">
        <v>299</v>
      </c>
      <c r="B130" s="45"/>
      <c r="C130" s="45">
        <f>AVERAGE(C2:C128)</f>
        <v>19.53125</v>
      </c>
      <c r="D130" s="45"/>
      <c r="E130" s="45"/>
      <c r="F130" s="46">
        <f>AVERAGE(F2:F128)</f>
        <v>6.4639062499999973</v>
      </c>
      <c r="G130" s="45">
        <f>AVERAGE(G2:G128)</f>
        <v>8</v>
      </c>
      <c r="H130" s="45"/>
      <c r="I130" s="45"/>
      <c r="J130" s="46">
        <f>AVERAGE(J2:J128)</f>
        <v>12.145873015873013</v>
      </c>
      <c r="K130" s="45"/>
      <c r="L130" s="45"/>
      <c r="M130" s="45"/>
      <c r="N130" s="46">
        <f>AVERAGE(N43:N127)</f>
        <v>8.5367037037037026</v>
      </c>
    </row>
    <row r="131" spans="1:14" x14ac:dyDescent="0.25">
      <c r="D131" s="19">
        <f>SUM(D2:D129)</f>
        <v>0</v>
      </c>
      <c r="E131" s="19">
        <f>SUM(E2:E129)</f>
        <v>1</v>
      </c>
      <c r="H131" s="19">
        <f>SUM(H2:H129)</f>
        <v>64</v>
      </c>
      <c r="I131" s="19">
        <f>SUM(I2:I129)</f>
        <v>63</v>
      </c>
      <c r="K131" s="19">
        <f>SUM(K2:K129)</f>
        <v>51</v>
      </c>
      <c r="L131" s="19">
        <f>SUM(L2:L129)</f>
        <v>14</v>
      </c>
      <c r="M131" s="19">
        <f>SUM(M2:M129)</f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topLeftCell="A247" workbookViewId="0">
      <selection activeCell="I262" sqref="I262"/>
    </sheetView>
  </sheetViews>
  <sheetFormatPr defaultRowHeight="13.8" x14ac:dyDescent="0.25"/>
  <cols>
    <col min="1" max="1" width="12.33203125" style="19" customWidth="1"/>
    <col min="2" max="15" width="8.88671875" style="19"/>
    <col min="16" max="16" width="13.33203125" style="19" customWidth="1"/>
    <col min="17" max="16384" width="8.88671875" style="19"/>
  </cols>
  <sheetData>
    <row r="1" spans="1:16" ht="174" x14ac:dyDescent="0.25">
      <c r="A1" s="43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L1" s="11" t="s">
        <v>10</v>
      </c>
      <c r="M1" s="11" t="s">
        <v>11</v>
      </c>
      <c r="N1" s="11" t="s">
        <v>12</v>
      </c>
      <c r="O1" s="12" t="s">
        <v>13</v>
      </c>
      <c r="P1" s="18"/>
    </row>
    <row r="2" spans="1:16" ht="18" x14ac:dyDescent="0.35">
      <c r="A2" s="42">
        <v>40674</v>
      </c>
      <c r="B2" s="13" t="s">
        <v>24</v>
      </c>
      <c r="C2" s="14" t="s">
        <v>25</v>
      </c>
      <c r="D2" s="14"/>
      <c r="E2" s="14" t="s">
        <v>26</v>
      </c>
      <c r="F2" s="14" t="s">
        <v>26</v>
      </c>
      <c r="G2" s="15">
        <v>6.3</v>
      </c>
      <c r="H2" s="14">
        <v>8</v>
      </c>
      <c r="I2" s="14" t="s">
        <v>27</v>
      </c>
      <c r="J2" s="14" t="s">
        <v>27</v>
      </c>
      <c r="K2" s="15">
        <v>11.2</v>
      </c>
      <c r="L2" s="14" t="s">
        <v>26</v>
      </c>
      <c r="M2" s="14" t="s">
        <v>26</v>
      </c>
      <c r="N2" s="14" t="s">
        <v>27</v>
      </c>
      <c r="O2" s="15">
        <v>4.8999999999999995</v>
      </c>
      <c r="P2" s="3" t="s">
        <v>28</v>
      </c>
    </row>
    <row r="3" spans="1:16" ht="18" x14ac:dyDescent="0.35">
      <c r="A3" s="42">
        <v>40674</v>
      </c>
      <c r="B3" s="13"/>
      <c r="C3" s="14">
        <v>1</v>
      </c>
      <c r="D3" s="14"/>
      <c r="E3" s="14">
        <v>0</v>
      </c>
      <c r="F3" s="14">
        <v>0</v>
      </c>
      <c r="G3" s="15"/>
      <c r="H3" s="14"/>
      <c r="I3" s="14">
        <v>1</v>
      </c>
      <c r="J3" s="14">
        <v>1</v>
      </c>
      <c r="K3" s="15"/>
      <c r="L3" s="14">
        <v>0</v>
      </c>
      <c r="M3" s="14">
        <v>0</v>
      </c>
      <c r="N3" s="14">
        <v>1</v>
      </c>
      <c r="O3" s="15"/>
      <c r="P3" s="3" t="s">
        <v>29</v>
      </c>
    </row>
    <row r="4" spans="1:16" ht="18" x14ac:dyDescent="0.35">
      <c r="A4" s="42">
        <v>40674</v>
      </c>
      <c r="B4" s="13" t="s">
        <v>30</v>
      </c>
      <c r="C4" s="14" t="s">
        <v>31</v>
      </c>
      <c r="D4" s="14"/>
      <c r="E4" s="14" t="s">
        <v>26</v>
      </c>
      <c r="F4" s="14" t="s">
        <v>26</v>
      </c>
      <c r="G4" s="15">
        <v>7.2</v>
      </c>
      <c r="H4" s="14">
        <v>8</v>
      </c>
      <c r="I4" s="14" t="s">
        <v>26</v>
      </c>
      <c r="J4" s="14" t="s">
        <v>27</v>
      </c>
      <c r="K4" s="15">
        <v>17.100000000000001</v>
      </c>
      <c r="L4" s="14" t="s">
        <v>26</v>
      </c>
      <c r="M4" s="14" t="s">
        <v>26</v>
      </c>
      <c r="N4" s="14" t="s">
        <v>27</v>
      </c>
      <c r="O4" s="15">
        <v>9.9000000000000021</v>
      </c>
      <c r="P4" s="3"/>
    </row>
    <row r="5" spans="1:16" ht="18" x14ac:dyDescent="0.35">
      <c r="A5" s="42"/>
      <c r="B5" s="13"/>
      <c r="C5" s="14">
        <v>0</v>
      </c>
      <c r="D5" s="14"/>
      <c r="E5" s="14">
        <v>0</v>
      </c>
      <c r="F5" s="14">
        <v>0</v>
      </c>
      <c r="G5" s="15"/>
      <c r="H5" s="14"/>
      <c r="I5" s="14">
        <v>0</v>
      </c>
      <c r="J5" s="14">
        <v>1</v>
      </c>
      <c r="K5" s="15"/>
      <c r="L5" s="14">
        <v>0</v>
      </c>
      <c r="M5" s="14">
        <v>0</v>
      </c>
      <c r="N5" s="14">
        <v>1</v>
      </c>
      <c r="O5" s="15"/>
      <c r="P5" s="3"/>
    </row>
    <row r="6" spans="1:16" ht="18" x14ac:dyDescent="0.35">
      <c r="A6" s="42">
        <v>40674</v>
      </c>
      <c r="B6" s="13" t="s">
        <v>32</v>
      </c>
      <c r="C6" s="14" t="s">
        <v>25</v>
      </c>
      <c r="D6" s="14"/>
      <c r="E6" s="14" t="s">
        <v>26</v>
      </c>
      <c r="F6" s="14" t="s">
        <v>26</v>
      </c>
      <c r="G6" s="15">
        <v>8.4</v>
      </c>
      <c r="H6" s="14">
        <v>8</v>
      </c>
      <c r="I6" s="14" t="s">
        <v>27</v>
      </c>
      <c r="J6" s="14" t="s">
        <v>27</v>
      </c>
      <c r="K6" s="15">
        <v>10.199999999999999</v>
      </c>
      <c r="L6" s="14" t="s">
        <v>26</v>
      </c>
      <c r="M6" s="14" t="s">
        <v>26</v>
      </c>
      <c r="N6" s="14" t="s">
        <v>27</v>
      </c>
      <c r="O6" s="15">
        <v>1.7999999999999989</v>
      </c>
      <c r="P6" s="3"/>
    </row>
    <row r="7" spans="1:16" ht="18" x14ac:dyDescent="0.35">
      <c r="A7" s="42"/>
      <c r="B7" s="13"/>
      <c r="C7" s="14">
        <v>1</v>
      </c>
      <c r="D7" s="14"/>
      <c r="E7" s="14">
        <v>0</v>
      </c>
      <c r="F7" s="14">
        <v>0</v>
      </c>
      <c r="G7" s="15"/>
      <c r="H7" s="14"/>
      <c r="I7" s="14">
        <v>1</v>
      </c>
      <c r="J7" s="14">
        <v>1</v>
      </c>
      <c r="K7" s="15"/>
      <c r="L7" s="14">
        <v>0</v>
      </c>
      <c r="M7" s="14">
        <v>0</v>
      </c>
      <c r="N7" s="14">
        <v>1</v>
      </c>
      <c r="O7" s="15"/>
      <c r="P7" s="3"/>
    </row>
    <row r="8" spans="1:16" ht="18" x14ac:dyDescent="0.35">
      <c r="A8" s="42">
        <v>40674</v>
      </c>
      <c r="B8" s="13" t="s">
        <v>33</v>
      </c>
      <c r="C8" s="14" t="s">
        <v>25</v>
      </c>
      <c r="D8" s="14"/>
      <c r="E8" s="14" t="s">
        <v>26</v>
      </c>
      <c r="F8" s="14" t="s">
        <v>26</v>
      </c>
      <c r="G8" s="15">
        <v>8.1999999999999993</v>
      </c>
      <c r="H8" s="14">
        <v>8</v>
      </c>
      <c r="I8" s="14" t="s">
        <v>27</v>
      </c>
      <c r="J8" s="14" t="s">
        <v>27</v>
      </c>
      <c r="K8" s="15">
        <v>16.600000000000001</v>
      </c>
      <c r="L8" s="14" t="s">
        <v>26</v>
      </c>
      <c r="M8" s="14" t="s">
        <v>26</v>
      </c>
      <c r="N8" s="14" t="s">
        <v>27</v>
      </c>
      <c r="O8" s="15">
        <v>8.4000000000000021</v>
      </c>
      <c r="P8" s="3"/>
    </row>
    <row r="9" spans="1:16" ht="18" x14ac:dyDescent="0.35">
      <c r="A9" s="42"/>
      <c r="B9" s="13"/>
      <c r="C9" s="14">
        <v>1</v>
      </c>
      <c r="D9" s="14"/>
      <c r="E9" s="14">
        <v>0</v>
      </c>
      <c r="F9" s="14">
        <v>0</v>
      </c>
      <c r="G9" s="15"/>
      <c r="H9" s="14"/>
      <c r="I9" s="14">
        <v>1</v>
      </c>
      <c r="J9" s="14">
        <v>1</v>
      </c>
      <c r="K9" s="15"/>
      <c r="L9" s="14">
        <v>0</v>
      </c>
      <c r="M9" s="14">
        <v>0</v>
      </c>
      <c r="N9" s="14">
        <v>1</v>
      </c>
      <c r="O9" s="15"/>
      <c r="P9" s="3"/>
    </row>
    <row r="10" spans="1:16" ht="18" x14ac:dyDescent="0.35">
      <c r="A10" s="42">
        <v>40674</v>
      </c>
      <c r="B10" s="13" t="s">
        <v>34</v>
      </c>
      <c r="C10" s="14" t="s">
        <v>31</v>
      </c>
      <c r="D10" s="14"/>
      <c r="E10" s="14" t="s">
        <v>26</v>
      </c>
      <c r="F10" s="14" t="s">
        <v>27</v>
      </c>
      <c r="G10" s="15">
        <v>30.7</v>
      </c>
      <c r="H10" s="14">
        <v>8</v>
      </c>
      <c r="I10" s="14" t="s">
        <v>27</v>
      </c>
      <c r="J10" s="14" t="s">
        <v>27</v>
      </c>
      <c r="K10" s="15">
        <v>45.6</v>
      </c>
      <c r="L10" s="14" t="s">
        <v>26</v>
      </c>
      <c r="M10" s="14" t="s">
        <v>26</v>
      </c>
      <c r="N10" s="14" t="s">
        <v>27</v>
      </c>
      <c r="O10" s="15">
        <v>14.900000000000002</v>
      </c>
      <c r="P10" s="3"/>
    </row>
    <row r="11" spans="1:16" ht="18" x14ac:dyDescent="0.35">
      <c r="A11" s="42"/>
      <c r="B11" s="13"/>
      <c r="C11" s="14">
        <v>0</v>
      </c>
      <c r="D11" s="14"/>
      <c r="E11" s="14">
        <v>0</v>
      </c>
      <c r="F11" s="14">
        <v>1</v>
      </c>
      <c r="G11" s="15"/>
      <c r="H11" s="14"/>
      <c r="I11" s="14">
        <v>1</v>
      </c>
      <c r="J11" s="14">
        <v>1</v>
      </c>
      <c r="K11" s="15"/>
      <c r="L11" s="14">
        <v>0</v>
      </c>
      <c r="M11" s="14">
        <v>0</v>
      </c>
      <c r="N11" s="14">
        <v>1</v>
      </c>
      <c r="O11" s="15"/>
      <c r="P11" s="3"/>
    </row>
    <row r="12" spans="1:16" ht="18" x14ac:dyDescent="0.35">
      <c r="A12" s="42">
        <v>40674</v>
      </c>
      <c r="B12" s="13" t="s">
        <v>35</v>
      </c>
      <c r="C12" s="14" t="s">
        <v>31</v>
      </c>
      <c r="D12" s="14"/>
      <c r="E12" s="14" t="s">
        <v>26</v>
      </c>
      <c r="F12" s="14" t="s">
        <v>26</v>
      </c>
      <c r="G12" s="15">
        <v>18</v>
      </c>
      <c r="H12" s="14">
        <v>8</v>
      </c>
      <c r="I12" s="14" t="s">
        <v>26</v>
      </c>
      <c r="J12" s="14" t="s">
        <v>26</v>
      </c>
      <c r="K12" s="15">
        <v>22.8</v>
      </c>
      <c r="L12" s="14" t="s">
        <v>26</v>
      </c>
      <c r="M12" s="14" t="s">
        <v>26</v>
      </c>
      <c r="N12" s="14" t="s">
        <v>27</v>
      </c>
      <c r="O12" s="15">
        <v>4.8000000000000007</v>
      </c>
      <c r="P12" s="3"/>
    </row>
    <row r="13" spans="1:16" ht="18" x14ac:dyDescent="0.35">
      <c r="A13" s="42"/>
      <c r="B13" s="13"/>
      <c r="C13" s="14">
        <v>0</v>
      </c>
      <c r="D13" s="14"/>
      <c r="E13" s="14">
        <v>0</v>
      </c>
      <c r="F13" s="14">
        <v>0</v>
      </c>
      <c r="G13" s="15"/>
      <c r="H13" s="14"/>
      <c r="I13" s="14">
        <v>0</v>
      </c>
      <c r="J13" s="14">
        <v>0</v>
      </c>
      <c r="K13" s="15"/>
      <c r="L13" s="14">
        <v>0</v>
      </c>
      <c r="M13" s="14">
        <v>0</v>
      </c>
      <c r="N13" s="14">
        <v>1</v>
      </c>
      <c r="O13" s="15"/>
      <c r="P13" s="3"/>
    </row>
    <row r="14" spans="1:16" ht="18" x14ac:dyDescent="0.35">
      <c r="A14" s="42">
        <v>40674</v>
      </c>
      <c r="B14" s="13" t="s">
        <v>36</v>
      </c>
      <c r="C14" s="14" t="s">
        <v>31</v>
      </c>
      <c r="D14" s="14"/>
      <c r="E14" s="14" t="s">
        <v>26</v>
      </c>
      <c r="F14" s="14" t="s">
        <v>26</v>
      </c>
      <c r="G14" s="15">
        <v>9.5</v>
      </c>
      <c r="H14" s="14">
        <v>8</v>
      </c>
      <c r="I14" s="14" t="s">
        <v>27</v>
      </c>
      <c r="J14" s="14" t="s">
        <v>27</v>
      </c>
      <c r="K14" s="15">
        <v>57.8</v>
      </c>
      <c r="L14" s="14" t="s">
        <v>26</v>
      </c>
      <c r="M14" s="14" t="s">
        <v>27</v>
      </c>
      <c r="N14" s="14" t="s">
        <v>26</v>
      </c>
      <c r="O14" s="15">
        <v>48.3</v>
      </c>
      <c r="P14" s="3"/>
    </row>
    <row r="15" spans="1:16" ht="18" x14ac:dyDescent="0.35">
      <c r="A15" s="42"/>
      <c r="B15" s="13"/>
      <c r="C15" s="14">
        <v>0</v>
      </c>
      <c r="D15" s="14"/>
      <c r="E15" s="14">
        <v>0</v>
      </c>
      <c r="F15" s="14">
        <v>0</v>
      </c>
      <c r="G15" s="15"/>
      <c r="H15" s="14"/>
      <c r="I15" s="14">
        <v>1</v>
      </c>
      <c r="J15" s="14">
        <v>1</v>
      </c>
      <c r="K15" s="15"/>
      <c r="L15" s="14">
        <v>0</v>
      </c>
      <c r="M15" s="14">
        <v>1</v>
      </c>
      <c r="N15" s="14">
        <v>0</v>
      </c>
      <c r="O15" s="15"/>
      <c r="P15" s="3"/>
    </row>
    <row r="16" spans="1:16" ht="18" x14ac:dyDescent="0.35">
      <c r="A16" s="42">
        <v>40674</v>
      </c>
      <c r="B16" s="13" t="s">
        <v>37</v>
      </c>
      <c r="C16" s="14" t="s">
        <v>31</v>
      </c>
      <c r="D16" s="14"/>
      <c r="E16" s="14" t="s">
        <v>26</v>
      </c>
      <c r="F16" s="14" t="s">
        <v>27</v>
      </c>
      <c r="G16" s="15">
        <v>22</v>
      </c>
      <c r="H16" s="14">
        <v>8</v>
      </c>
      <c r="I16" s="14" t="s">
        <v>27</v>
      </c>
      <c r="J16" s="14" t="s">
        <v>27</v>
      </c>
      <c r="K16" s="15">
        <v>27</v>
      </c>
      <c r="L16" s="14" t="s">
        <v>27</v>
      </c>
      <c r="M16" s="14" t="s">
        <v>26</v>
      </c>
      <c r="N16" s="14" t="s">
        <v>27</v>
      </c>
      <c r="O16" s="15">
        <v>5</v>
      </c>
      <c r="P16" s="3"/>
    </row>
    <row r="17" spans="1:16" ht="18" x14ac:dyDescent="0.35">
      <c r="A17" s="42"/>
      <c r="B17" s="13"/>
      <c r="C17" s="14">
        <v>0</v>
      </c>
      <c r="D17" s="14"/>
      <c r="E17" s="14">
        <v>0</v>
      </c>
      <c r="F17" s="14">
        <v>1</v>
      </c>
      <c r="G17" s="15"/>
      <c r="H17" s="14"/>
      <c r="I17" s="14">
        <v>1</v>
      </c>
      <c r="J17" s="14">
        <v>1</v>
      </c>
      <c r="K17" s="15"/>
      <c r="L17" s="14">
        <v>1</v>
      </c>
      <c r="M17" s="14">
        <v>0</v>
      </c>
      <c r="N17" s="14">
        <v>1</v>
      </c>
      <c r="O17" s="15"/>
      <c r="P17" s="3"/>
    </row>
    <row r="18" spans="1:16" ht="18" x14ac:dyDescent="0.35">
      <c r="A18" s="42">
        <v>40674</v>
      </c>
      <c r="B18" s="13" t="s">
        <v>38</v>
      </c>
      <c r="C18" s="14" t="s">
        <v>25</v>
      </c>
      <c r="D18" s="14"/>
      <c r="E18" s="14" t="s">
        <v>26</v>
      </c>
      <c r="F18" s="14" t="s">
        <v>26</v>
      </c>
      <c r="G18" s="15">
        <v>7.3</v>
      </c>
      <c r="H18" s="14">
        <v>8</v>
      </c>
      <c r="I18" s="14" t="s">
        <v>39</v>
      </c>
      <c r="J18" s="14" t="s">
        <v>26</v>
      </c>
      <c r="K18" s="15" t="s">
        <v>40</v>
      </c>
      <c r="L18" s="14" t="s">
        <v>27</v>
      </c>
      <c r="M18" s="14" t="s">
        <v>27</v>
      </c>
      <c r="N18" s="14" t="s">
        <v>26</v>
      </c>
      <c r="O18" s="15" t="s">
        <v>40</v>
      </c>
      <c r="P18" s="3"/>
    </row>
    <row r="19" spans="1:16" ht="18" x14ac:dyDescent="0.35">
      <c r="A19" s="42"/>
      <c r="B19" s="13"/>
      <c r="C19" s="14">
        <v>1</v>
      </c>
      <c r="D19" s="14"/>
      <c r="E19" s="14">
        <v>0</v>
      </c>
      <c r="F19" s="14">
        <v>0</v>
      </c>
      <c r="G19" s="15"/>
      <c r="H19" s="14"/>
      <c r="I19" s="14">
        <v>1</v>
      </c>
      <c r="J19" s="14">
        <v>0</v>
      </c>
      <c r="K19" s="15"/>
      <c r="L19" s="14">
        <v>1</v>
      </c>
      <c r="M19" s="14">
        <v>1</v>
      </c>
      <c r="N19" s="14">
        <v>0</v>
      </c>
      <c r="O19" s="15"/>
      <c r="P19" s="3"/>
    </row>
    <row r="20" spans="1:16" ht="18" x14ac:dyDescent="0.35">
      <c r="A20" s="42">
        <v>40674</v>
      </c>
      <c r="B20" s="13" t="s">
        <v>41</v>
      </c>
      <c r="C20" s="14" t="s">
        <v>25</v>
      </c>
      <c r="D20" s="14"/>
      <c r="E20" s="14" t="s">
        <v>26</v>
      </c>
      <c r="F20" s="14" t="s">
        <v>26</v>
      </c>
      <c r="G20" s="15">
        <v>5.6</v>
      </c>
      <c r="H20" s="14">
        <v>8</v>
      </c>
      <c r="I20" s="14" t="s">
        <v>27</v>
      </c>
      <c r="J20" s="14" t="s">
        <v>27</v>
      </c>
      <c r="K20" s="15">
        <v>13.4</v>
      </c>
      <c r="L20" s="14" t="s">
        <v>27</v>
      </c>
      <c r="M20" s="14" t="s">
        <v>27</v>
      </c>
      <c r="N20" s="14" t="s">
        <v>27</v>
      </c>
      <c r="O20" s="15">
        <v>7.8000000000000007</v>
      </c>
      <c r="P20" s="3"/>
    </row>
    <row r="21" spans="1:16" ht="18" x14ac:dyDescent="0.35">
      <c r="A21" s="42"/>
      <c r="B21" s="13"/>
      <c r="C21" s="14">
        <v>1</v>
      </c>
      <c r="D21" s="14"/>
      <c r="E21" s="14">
        <v>0</v>
      </c>
      <c r="F21" s="14">
        <v>0</v>
      </c>
      <c r="G21" s="15"/>
      <c r="H21" s="14"/>
      <c r="I21" s="14">
        <v>1</v>
      </c>
      <c r="J21" s="14">
        <v>1</v>
      </c>
      <c r="K21" s="15"/>
      <c r="L21" s="14">
        <v>1</v>
      </c>
      <c r="M21" s="14">
        <v>1</v>
      </c>
      <c r="N21" s="14">
        <v>1</v>
      </c>
      <c r="O21" s="15"/>
      <c r="P21" s="3"/>
    </row>
    <row r="22" spans="1:16" ht="18" x14ac:dyDescent="0.35">
      <c r="A22" s="42">
        <v>40674</v>
      </c>
      <c r="B22" s="13" t="s">
        <v>42</v>
      </c>
      <c r="C22" s="14" t="s">
        <v>25</v>
      </c>
      <c r="D22" s="14"/>
      <c r="E22" s="14" t="s">
        <v>26</v>
      </c>
      <c r="F22" s="14" t="s">
        <v>26</v>
      </c>
      <c r="G22" s="15">
        <v>10.5</v>
      </c>
      <c r="H22" s="14">
        <v>8</v>
      </c>
      <c r="I22" s="14" t="s">
        <v>26</v>
      </c>
      <c r="J22" s="14" t="s">
        <v>27</v>
      </c>
      <c r="K22" s="15">
        <v>14.3</v>
      </c>
      <c r="L22" s="14" t="s">
        <v>26</v>
      </c>
      <c r="M22" s="14" t="s">
        <v>26</v>
      </c>
      <c r="N22" s="14" t="s">
        <v>27</v>
      </c>
      <c r="O22" s="15">
        <v>3.8000000000000007</v>
      </c>
      <c r="P22" s="3"/>
    </row>
    <row r="23" spans="1:16" ht="18" x14ac:dyDescent="0.35">
      <c r="A23" s="42"/>
      <c r="B23" s="13"/>
      <c r="C23" s="14">
        <v>1</v>
      </c>
      <c r="D23" s="14"/>
      <c r="E23" s="14">
        <v>0</v>
      </c>
      <c r="F23" s="14">
        <v>0</v>
      </c>
      <c r="G23" s="15"/>
      <c r="H23" s="14"/>
      <c r="I23" s="14">
        <v>0</v>
      </c>
      <c r="J23" s="14">
        <v>1</v>
      </c>
      <c r="K23" s="15"/>
      <c r="L23" s="14">
        <v>0</v>
      </c>
      <c r="M23" s="14">
        <v>0</v>
      </c>
      <c r="N23" s="14">
        <v>1</v>
      </c>
      <c r="O23" s="15"/>
      <c r="P23" s="3"/>
    </row>
    <row r="24" spans="1:16" ht="18" x14ac:dyDescent="0.35">
      <c r="A24" s="42">
        <v>40675</v>
      </c>
      <c r="B24" s="13" t="s">
        <v>43</v>
      </c>
      <c r="C24" s="14" t="s">
        <v>31</v>
      </c>
      <c r="D24" s="14"/>
      <c r="E24" s="14" t="s">
        <v>26</v>
      </c>
      <c r="F24" s="14" t="s">
        <v>26</v>
      </c>
      <c r="G24" s="15">
        <v>11.3</v>
      </c>
      <c r="H24" s="14">
        <v>8</v>
      </c>
      <c r="I24" s="14" t="s">
        <v>27</v>
      </c>
      <c r="J24" s="14" t="s">
        <v>27</v>
      </c>
      <c r="K24" s="15">
        <v>26.3</v>
      </c>
      <c r="L24" s="14" t="s">
        <v>27</v>
      </c>
      <c r="M24" s="14" t="s">
        <v>27</v>
      </c>
      <c r="N24" s="14" t="s">
        <v>27</v>
      </c>
      <c r="O24" s="15">
        <v>15</v>
      </c>
      <c r="P24" s="3"/>
    </row>
    <row r="25" spans="1:16" ht="18" x14ac:dyDescent="0.35">
      <c r="A25" s="42"/>
      <c r="B25" s="13"/>
      <c r="C25" s="14">
        <v>0</v>
      </c>
      <c r="D25" s="14"/>
      <c r="E25" s="14">
        <v>0</v>
      </c>
      <c r="F25" s="14">
        <v>0</v>
      </c>
      <c r="G25" s="15"/>
      <c r="H25" s="14"/>
      <c r="I25" s="14">
        <v>1</v>
      </c>
      <c r="J25" s="14">
        <v>1</v>
      </c>
      <c r="K25" s="15"/>
      <c r="L25" s="14">
        <v>1</v>
      </c>
      <c r="M25" s="14">
        <v>1</v>
      </c>
      <c r="N25" s="14">
        <v>1</v>
      </c>
      <c r="O25" s="15"/>
      <c r="P25" s="3"/>
    </row>
    <row r="26" spans="1:16" ht="18" x14ac:dyDescent="0.35">
      <c r="A26" s="42">
        <v>40675</v>
      </c>
      <c r="B26" s="13" t="s">
        <v>44</v>
      </c>
      <c r="C26" s="14" t="s">
        <v>31</v>
      </c>
      <c r="D26" s="14"/>
      <c r="E26" s="14" t="s">
        <v>26</v>
      </c>
      <c r="F26" s="14" t="s">
        <v>26</v>
      </c>
      <c r="G26" s="15">
        <v>15.7</v>
      </c>
      <c r="H26" s="14">
        <v>8</v>
      </c>
      <c r="I26" s="14" t="s">
        <v>26</v>
      </c>
      <c r="J26" s="14" t="s">
        <v>26</v>
      </c>
      <c r="K26" s="15" t="s">
        <v>40</v>
      </c>
      <c r="L26" s="14" t="s">
        <v>26</v>
      </c>
      <c r="M26" s="14" t="s">
        <v>26</v>
      </c>
      <c r="N26" s="14" t="s">
        <v>26</v>
      </c>
      <c r="O26" s="15" t="s">
        <v>40</v>
      </c>
      <c r="P26" s="3"/>
    </row>
    <row r="27" spans="1:16" ht="18" x14ac:dyDescent="0.35">
      <c r="A27" s="42"/>
      <c r="B27" s="13"/>
      <c r="C27" s="14">
        <v>0</v>
      </c>
      <c r="D27" s="14"/>
      <c r="E27" s="14">
        <v>0</v>
      </c>
      <c r="F27" s="14">
        <v>0</v>
      </c>
      <c r="G27" s="15"/>
      <c r="H27" s="14"/>
      <c r="I27" s="14">
        <v>0</v>
      </c>
      <c r="J27" s="14">
        <v>0</v>
      </c>
      <c r="K27" s="15"/>
      <c r="L27" s="14">
        <v>0</v>
      </c>
      <c r="M27" s="14">
        <v>0</v>
      </c>
      <c r="N27" s="14">
        <v>0</v>
      </c>
      <c r="O27" s="15"/>
      <c r="P27" s="3"/>
    </row>
    <row r="28" spans="1:16" ht="18" x14ac:dyDescent="0.35">
      <c r="A28" s="42">
        <v>40675</v>
      </c>
      <c r="B28" s="13" t="s">
        <v>45</v>
      </c>
      <c r="C28" s="14" t="s">
        <v>31</v>
      </c>
      <c r="D28" s="14"/>
      <c r="E28" s="14" t="s">
        <v>26</v>
      </c>
      <c r="F28" s="14" t="s">
        <v>26</v>
      </c>
      <c r="G28" s="15">
        <v>41.1</v>
      </c>
      <c r="H28" s="14">
        <v>8</v>
      </c>
      <c r="I28" s="14" t="s">
        <v>27</v>
      </c>
      <c r="J28" s="14" t="s">
        <v>27</v>
      </c>
      <c r="K28" s="15">
        <v>46.4</v>
      </c>
      <c r="L28" s="14" t="s">
        <v>27</v>
      </c>
      <c r="M28" s="14" t="s">
        <v>26</v>
      </c>
      <c r="N28" s="14" t="s">
        <v>27</v>
      </c>
      <c r="O28" s="15">
        <v>5.2999999999999972</v>
      </c>
      <c r="P28" s="3"/>
    </row>
    <row r="29" spans="1:16" ht="18" x14ac:dyDescent="0.35">
      <c r="A29" s="42"/>
      <c r="B29" s="13"/>
      <c r="C29" s="14">
        <v>0</v>
      </c>
      <c r="D29" s="14"/>
      <c r="E29" s="14">
        <v>0</v>
      </c>
      <c r="F29" s="14">
        <v>0</v>
      </c>
      <c r="G29" s="15"/>
      <c r="H29" s="14"/>
      <c r="I29" s="14">
        <v>1</v>
      </c>
      <c r="J29" s="14">
        <v>1</v>
      </c>
      <c r="K29" s="15"/>
      <c r="L29" s="14">
        <v>1</v>
      </c>
      <c r="M29" s="14">
        <v>0</v>
      </c>
      <c r="N29" s="14">
        <v>1</v>
      </c>
      <c r="O29" s="15"/>
      <c r="P29" s="3"/>
    </row>
    <row r="30" spans="1:16" ht="18" x14ac:dyDescent="0.35">
      <c r="A30" s="42">
        <v>40675</v>
      </c>
      <c r="B30" s="13" t="s">
        <v>46</v>
      </c>
      <c r="C30" s="14" t="s">
        <v>25</v>
      </c>
      <c r="D30" s="14"/>
      <c r="E30" s="14" t="s">
        <v>26</v>
      </c>
      <c r="F30" s="14" t="s">
        <v>26</v>
      </c>
      <c r="G30" s="15">
        <v>9.1999999999999993</v>
      </c>
      <c r="H30" s="14">
        <v>8</v>
      </c>
      <c r="I30" s="14" t="s">
        <v>27</v>
      </c>
      <c r="J30" s="14" t="s">
        <v>27</v>
      </c>
      <c r="K30" s="15">
        <v>37.5</v>
      </c>
      <c r="L30" s="14" t="s">
        <v>27</v>
      </c>
      <c r="M30" s="14" t="s">
        <v>27</v>
      </c>
      <c r="N30" s="14" t="s">
        <v>27</v>
      </c>
      <c r="O30" s="15">
        <v>28.3</v>
      </c>
      <c r="P30" s="3"/>
    </row>
    <row r="31" spans="1:16" ht="18" x14ac:dyDescent="0.35">
      <c r="A31" s="42"/>
      <c r="B31" s="13"/>
      <c r="C31" s="14">
        <v>1</v>
      </c>
      <c r="D31" s="14"/>
      <c r="E31" s="14">
        <v>0</v>
      </c>
      <c r="F31" s="14">
        <v>0</v>
      </c>
      <c r="G31" s="15"/>
      <c r="H31" s="14"/>
      <c r="I31" s="14">
        <v>1</v>
      </c>
      <c r="J31" s="14">
        <v>1</v>
      </c>
      <c r="K31" s="15"/>
      <c r="L31" s="14">
        <v>1</v>
      </c>
      <c r="M31" s="14">
        <v>1</v>
      </c>
      <c r="N31" s="14">
        <v>1</v>
      </c>
      <c r="O31" s="15"/>
      <c r="P31" s="3"/>
    </row>
    <row r="32" spans="1:16" ht="18" x14ac:dyDescent="0.35">
      <c r="A32" s="42">
        <v>40675</v>
      </c>
      <c r="B32" s="13" t="s">
        <v>47</v>
      </c>
      <c r="C32" s="14" t="s">
        <v>31</v>
      </c>
      <c r="D32" s="14"/>
      <c r="E32" s="14" t="s">
        <v>26</v>
      </c>
      <c r="F32" s="14" t="s">
        <v>27</v>
      </c>
      <c r="G32" s="15">
        <v>54.1</v>
      </c>
      <c r="H32" s="14">
        <v>8</v>
      </c>
      <c r="I32" s="14" t="s">
        <v>27</v>
      </c>
      <c r="J32" s="14" t="s">
        <v>27</v>
      </c>
      <c r="K32" s="15">
        <v>69.8</v>
      </c>
      <c r="L32" s="14" t="s">
        <v>26</v>
      </c>
      <c r="M32" s="14" t="s">
        <v>27</v>
      </c>
      <c r="N32" s="14" t="s">
        <v>27</v>
      </c>
      <c r="O32" s="15">
        <v>15.699999999999996</v>
      </c>
      <c r="P32" s="3"/>
    </row>
    <row r="33" spans="1:16" ht="18" x14ac:dyDescent="0.35">
      <c r="A33" s="42"/>
      <c r="B33" s="13"/>
      <c r="C33" s="14">
        <v>0</v>
      </c>
      <c r="D33" s="14"/>
      <c r="E33" s="14">
        <v>0</v>
      </c>
      <c r="F33" s="14">
        <v>1</v>
      </c>
      <c r="G33" s="15"/>
      <c r="H33" s="14"/>
      <c r="I33" s="14">
        <v>1</v>
      </c>
      <c r="J33" s="14">
        <v>1</v>
      </c>
      <c r="K33" s="15"/>
      <c r="L33" s="14">
        <v>0</v>
      </c>
      <c r="M33" s="14">
        <v>1</v>
      </c>
      <c r="N33" s="14">
        <v>1</v>
      </c>
      <c r="O33" s="15"/>
      <c r="P33" s="3"/>
    </row>
    <row r="34" spans="1:16" ht="18" x14ac:dyDescent="0.35">
      <c r="A34" s="42">
        <v>40675</v>
      </c>
      <c r="B34" s="13" t="s">
        <v>48</v>
      </c>
      <c r="C34" s="14" t="s">
        <v>25</v>
      </c>
      <c r="D34" s="14"/>
      <c r="E34" s="14" t="s">
        <v>26</v>
      </c>
      <c r="F34" s="14" t="s">
        <v>26</v>
      </c>
      <c r="G34" s="15">
        <v>7.8</v>
      </c>
      <c r="H34" s="14">
        <v>8</v>
      </c>
      <c r="I34" s="14" t="s">
        <v>27</v>
      </c>
      <c r="J34" s="14" t="s">
        <v>27</v>
      </c>
      <c r="K34" s="15" t="s">
        <v>40</v>
      </c>
      <c r="L34" s="14" t="s">
        <v>26</v>
      </c>
      <c r="M34" s="14" t="s">
        <v>26</v>
      </c>
      <c r="N34" s="14" t="s">
        <v>26</v>
      </c>
      <c r="O34" s="15" t="s">
        <v>40</v>
      </c>
      <c r="P34" s="3"/>
    </row>
    <row r="35" spans="1:16" ht="18" x14ac:dyDescent="0.35">
      <c r="A35" s="42"/>
      <c r="B35" s="13"/>
      <c r="C35" s="14">
        <v>1</v>
      </c>
      <c r="D35" s="14"/>
      <c r="E35" s="14">
        <v>0</v>
      </c>
      <c r="F35" s="14">
        <v>0</v>
      </c>
      <c r="G35" s="15"/>
      <c r="H35" s="14"/>
      <c r="I35" s="14">
        <v>1</v>
      </c>
      <c r="J35" s="14">
        <v>1</v>
      </c>
      <c r="K35" s="15"/>
      <c r="L35" s="14">
        <v>0</v>
      </c>
      <c r="M35" s="14">
        <v>0</v>
      </c>
      <c r="N35" s="14">
        <v>0</v>
      </c>
      <c r="O35" s="15"/>
      <c r="P35" s="3"/>
    </row>
    <row r="36" spans="1:16" ht="18" x14ac:dyDescent="0.35">
      <c r="A36" s="42">
        <v>40675</v>
      </c>
      <c r="B36" s="13" t="s">
        <v>49</v>
      </c>
      <c r="C36" s="14" t="s">
        <v>31</v>
      </c>
      <c r="D36" s="14"/>
      <c r="E36" s="14" t="s">
        <v>26</v>
      </c>
      <c r="F36" s="14" t="s">
        <v>26</v>
      </c>
      <c r="G36" s="15">
        <v>11.3</v>
      </c>
      <c r="H36" s="14">
        <v>8</v>
      </c>
      <c r="I36" s="14" t="s">
        <v>27</v>
      </c>
      <c r="J36" s="14" t="s">
        <v>27</v>
      </c>
      <c r="K36" s="15" t="s">
        <v>40</v>
      </c>
      <c r="L36" s="14" t="s">
        <v>26</v>
      </c>
      <c r="M36" s="14" t="s">
        <v>26</v>
      </c>
      <c r="N36" s="14" t="s">
        <v>26</v>
      </c>
      <c r="O36" s="15" t="s">
        <v>40</v>
      </c>
      <c r="P36" s="3"/>
    </row>
    <row r="37" spans="1:16" ht="18" x14ac:dyDescent="0.35">
      <c r="A37" s="42"/>
      <c r="B37" s="13"/>
      <c r="C37" s="14">
        <v>0</v>
      </c>
      <c r="D37" s="14"/>
      <c r="E37" s="14">
        <v>0</v>
      </c>
      <c r="F37" s="14">
        <v>0</v>
      </c>
      <c r="G37" s="15"/>
      <c r="H37" s="14"/>
      <c r="I37" s="14">
        <v>1</v>
      </c>
      <c r="J37" s="14">
        <v>1</v>
      </c>
      <c r="K37" s="15"/>
      <c r="L37" s="14">
        <v>0</v>
      </c>
      <c r="M37" s="14">
        <v>0</v>
      </c>
      <c r="N37" s="14">
        <v>0</v>
      </c>
      <c r="O37" s="15"/>
      <c r="P37" s="3"/>
    </row>
    <row r="38" spans="1:16" ht="18" x14ac:dyDescent="0.35">
      <c r="A38" s="42">
        <v>40675</v>
      </c>
      <c r="B38" s="13" t="s">
        <v>50</v>
      </c>
      <c r="C38" s="14" t="s">
        <v>25</v>
      </c>
      <c r="D38" s="14"/>
      <c r="E38" s="14" t="s">
        <v>26</v>
      </c>
      <c r="F38" s="14" t="s">
        <v>26</v>
      </c>
      <c r="G38" s="15">
        <v>15.9</v>
      </c>
      <c r="H38" s="14">
        <v>8</v>
      </c>
      <c r="I38" s="14" t="s">
        <v>27</v>
      </c>
      <c r="J38" s="14" t="s">
        <v>27</v>
      </c>
      <c r="K38" s="15">
        <v>20.7</v>
      </c>
      <c r="L38" s="14" t="s">
        <v>27</v>
      </c>
      <c r="M38" s="14" t="s">
        <v>26</v>
      </c>
      <c r="N38" s="14" t="s">
        <v>27</v>
      </c>
      <c r="O38" s="15">
        <v>4.7999999999999989</v>
      </c>
      <c r="P38" s="3"/>
    </row>
    <row r="39" spans="1:16" ht="18" x14ac:dyDescent="0.35">
      <c r="A39" s="42"/>
      <c r="B39" s="13"/>
      <c r="C39" s="14">
        <v>1</v>
      </c>
      <c r="D39" s="14"/>
      <c r="E39" s="14">
        <v>0</v>
      </c>
      <c r="F39" s="14">
        <v>0</v>
      </c>
      <c r="G39" s="15"/>
      <c r="H39" s="14"/>
      <c r="I39" s="14">
        <v>1</v>
      </c>
      <c r="J39" s="14">
        <v>1</v>
      </c>
      <c r="K39" s="15"/>
      <c r="L39" s="14">
        <v>1</v>
      </c>
      <c r="M39" s="14">
        <v>0</v>
      </c>
      <c r="N39" s="14">
        <v>1</v>
      </c>
      <c r="O39" s="15"/>
      <c r="P39" s="3"/>
    </row>
    <row r="40" spans="1:16" ht="18" x14ac:dyDescent="0.35">
      <c r="A40" s="42">
        <v>40675</v>
      </c>
      <c r="B40" s="13" t="s">
        <v>51</v>
      </c>
      <c r="C40" s="14" t="s">
        <v>31</v>
      </c>
      <c r="D40" s="14"/>
      <c r="E40" s="14" t="s">
        <v>26</v>
      </c>
      <c r="F40" s="14" t="s">
        <v>26</v>
      </c>
      <c r="G40" s="15">
        <v>16.3</v>
      </c>
      <c r="H40" s="14">
        <v>8</v>
      </c>
      <c r="I40" s="14" t="s">
        <v>27</v>
      </c>
      <c r="J40" s="14" t="s">
        <v>27</v>
      </c>
      <c r="K40" s="15">
        <v>29.3</v>
      </c>
      <c r="L40" s="14" t="s">
        <v>27</v>
      </c>
      <c r="M40" s="14" t="s">
        <v>27</v>
      </c>
      <c r="N40" s="14" t="s">
        <v>27</v>
      </c>
      <c r="O40" s="15">
        <v>13</v>
      </c>
      <c r="P40" s="3"/>
    </row>
    <row r="41" spans="1:16" ht="18" x14ac:dyDescent="0.35">
      <c r="A41" s="42"/>
      <c r="B41" s="13"/>
      <c r="C41" s="14">
        <v>0</v>
      </c>
      <c r="D41" s="14"/>
      <c r="E41" s="14">
        <v>0</v>
      </c>
      <c r="F41" s="14">
        <v>0</v>
      </c>
      <c r="G41" s="15"/>
      <c r="H41" s="14"/>
      <c r="I41" s="14">
        <v>1</v>
      </c>
      <c r="J41" s="14">
        <v>1</v>
      </c>
      <c r="K41" s="15"/>
      <c r="L41" s="14">
        <v>1</v>
      </c>
      <c r="M41" s="14">
        <v>1</v>
      </c>
      <c r="N41" s="14">
        <v>1</v>
      </c>
      <c r="O41" s="15"/>
      <c r="P41" s="3"/>
    </row>
    <row r="42" spans="1:16" ht="18" x14ac:dyDescent="0.35">
      <c r="A42" s="42">
        <v>40686</v>
      </c>
      <c r="B42" s="13" t="s">
        <v>52</v>
      </c>
      <c r="C42" s="14" t="s">
        <v>25</v>
      </c>
      <c r="D42" s="14"/>
      <c r="E42" s="14" t="s">
        <v>26</v>
      </c>
      <c r="F42" s="14" t="s">
        <v>26</v>
      </c>
      <c r="G42" s="15">
        <v>3</v>
      </c>
      <c r="H42" s="14">
        <v>8</v>
      </c>
      <c r="I42" s="14" t="s">
        <v>27</v>
      </c>
      <c r="J42" s="14" t="s">
        <v>26</v>
      </c>
      <c r="K42" s="15" t="s">
        <v>40</v>
      </c>
      <c r="L42" s="14" t="s">
        <v>27</v>
      </c>
      <c r="M42" s="14" t="s">
        <v>26</v>
      </c>
      <c r="N42" s="14" t="s">
        <v>26</v>
      </c>
      <c r="O42" s="15" t="s">
        <v>40</v>
      </c>
      <c r="P42" s="3"/>
    </row>
    <row r="43" spans="1:16" ht="18" x14ac:dyDescent="0.35">
      <c r="A43" s="42"/>
      <c r="B43" s="13"/>
      <c r="C43" s="14">
        <v>1</v>
      </c>
      <c r="D43" s="14"/>
      <c r="E43" s="14">
        <v>0</v>
      </c>
      <c r="F43" s="14">
        <v>0</v>
      </c>
      <c r="G43" s="15"/>
      <c r="H43" s="14"/>
      <c r="I43" s="14">
        <v>1</v>
      </c>
      <c r="J43" s="14">
        <v>0</v>
      </c>
      <c r="K43" s="15"/>
      <c r="L43" s="14">
        <v>1</v>
      </c>
      <c r="M43" s="14">
        <v>0</v>
      </c>
      <c r="N43" s="14">
        <v>0</v>
      </c>
      <c r="O43" s="15"/>
      <c r="P43" s="3"/>
    </row>
    <row r="44" spans="1:16" ht="18" x14ac:dyDescent="0.35">
      <c r="A44" s="42">
        <v>40686</v>
      </c>
      <c r="B44" s="13" t="s">
        <v>53</v>
      </c>
      <c r="C44" s="14" t="s">
        <v>25</v>
      </c>
      <c r="D44" s="14"/>
      <c r="E44" s="14" t="s">
        <v>26</v>
      </c>
      <c r="F44" s="14" t="s">
        <v>27</v>
      </c>
      <c r="G44" s="15">
        <v>5.6</v>
      </c>
      <c r="H44" s="14">
        <v>8</v>
      </c>
      <c r="I44" s="14" t="s">
        <v>27</v>
      </c>
      <c r="J44" s="14" t="s">
        <v>27</v>
      </c>
      <c r="K44" s="15">
        <v>7.8</v>
      </c>
      <c r="L44" s="14" t="s">
        <v>27</v>
      </c>
      <c r="M44" s="14" t="s">
        <v>26</v>
      </c>
      <c r="N44" s="14" t="s">
        <v>27</v>
      </c>
      <c r="O44" s="15">
        <v>2.2000000000000002</v>
      </c>
      <c r="P44" s="3"/>
    </row>
    <row r="45" spans="1:16" ht="18" x14ac:dyDescent="0.35">
      <c r="A45" s="42"/>
      <c r="B45" s="13"/>
      <c r="C45" s="14">
        <v>1</v>
      </c>
      <c r="D45" s="14"/>
      <c r="E45" s="14">
        <v>0</v>
      </c>
      <c r="F45" s="14">
        <v>1</v>
      </c>
      <c r="G45" s="15"/>
      <c r="H45" s="14"/>
      <c r="I45" s="14">
        <v>1</v>
      </c>
      <c r="J45" s="14">
        <v>1</v>
      </c>
      <c r="K45" s="15"/>
      <c r="L45" s="14">
        <v>1</v>
      </c>
      <c r="M45" s="14">
        <v>0</v>
      </c>
      <c r="N45" s="14">
        <v>1</v>
      </c>
      <c r="O45" s="15"/>
      <c r="P45" s="3"/>
    </row>
    <row r="46" spans="1:16" ht="18" x14ac:dyDescent="0.35">
      <c r="A46" s="42">
        <v>40686</v>
      </c>
      <c r="B46" s="13" t="s">
        <v>54</v>
      </c>
      <c r="C46" s="14" t="s">
        <v>31</v>
      </c>
      <c r="D46" s="14"/>
      <c r="E46" s="14" t="s">
        <v>26</v>
      </c>
      <c r="F46" s="14" t="s">
        <v>26</v>
      </c>
      <c r="G46" s="15">
        <v>14.7</v>
      </c>
      <c r="H46" s="14">
        <v>8</v>
      </c>
      <c r="I46" s="14" t="s">
        <v>27</v>
      </c>
      <c r="J46" s="14" t="s">
        <v>27</v>
      </c>
      <c r="K46" s="15" t="s">
        <v>40</v>
      </c>
      <c r="L46" s="14" t="s">
        <v>27</v>
      </c>
      <c r="M46" s="14" t="s">
        <v>26</v>
      </c>
      <c r="N46" s="14" t="s">
        <v>26</v>
      </c>
      <c r="O46" s="15" t="s">
        <v>40</v>
      </c>
      <c r="P46" s="3"/>
    </row>
    <row r="47" spans="1:16" ht="18" x14ac:dyDescent="0.35">
      <c r="A47" s="42"/>
      <c r="B47" s="13"/>
      <c r="C47" s="14">
        <v>0</v>
      </c>
      <c r="D47" s="14"/>
      <c r="E47" s="14">
        <v>0</v>
      </c>
      <c r="F47" s="14">
        <v>0</v>
      </c>
      <c r="G47" s="15"/>
      <c r="H47" s="14"/>
      <c r="I47" s="14">
        <v>1</v>
      </c>
      <c r="J47" s="14">
        <v>1</v>
      </c>
      <c r="K47" s="15"/>
      <c r="L47" s="14">
        <v>1</v>
      </c>
      <c r="M47" s="14">
        <v>0</v>
      </c>
      <c r="N47" s="14">
        <v>0</v>
      </c>
      <c r="O47" s="15"/>
      <c r="P47" s="3"/>
    </row>
    <row r="48" spans="1:16" ht="18" x14ac:dyDescent="0.35">
      <c r="A48" s="42">
        <v>40686</v>
      </c>
      <c r="B48" s="13" t="s">
        <v>55</v>
      </c>
      <c r="C48" s="14" t="s">
        <v>31</v>
      </c>
      <c r="D48" s="14"/>
      <c r="E48" s="14" t="s">
        <v>26</v>
      </c>
      <c r="F48" s="14" t="s">
        <v>26</v>
      </c>
      <c r="G48" s="15">
        <v>5.3</v>
      </c>
      <c r="H48" s="14">
        <v>8</v>
      </c>
      <c r="I48" s="14" t="s">
        <v>27</v>
      </c>
      <c r="J48" s="14" t="s">
        <v>27</v>
      </c>
      <c r="K48" s="15">
        <v>11.5</v>
      </c>
      <c r="L48" s="14" t="s">
        <v>27</v>
      </c>
      <c r="M48" s="14" t="s">
        <v>26</v>
      </c>
      <c r="N48" s="14" t="s">
        <v>27</v>
      </c>
      <c r="O48" s="15">
        <v>6.2</v>
      </c>
      <c r="P48" s="3"/>
    </row>
    <row r="49" spans="1:16" ht="18" x14ac:dyDescent="0.35">
      <c r="A49" s="42"/>
      <c r="B49" s="13"/>
      <c r="C49" s="14">
        <v>0</v>
      </c>
      <c r="D49" s="14"/>
      <c r="E49" s="14">
        <v>0</v>
      </c>
      <c r="F49" s="14">
        <v>0</v>
      </c>
      <c r="G49" s="15"/>
      <c r="H49" s="14"/>
      <c r="I49" s="14">
        <v>1</v>
      </c>
      <c r="J49" s="14">
        <v>1</v>
      </c>
      <c r="K49" s="15"/>
      <c r="L49" s="14">
        <v>1</v>
      </c>
      <c r="M49" s="14">
        <v>0</v>
      </c>
      <c r="N49" s="14">
        <v>1</v>
      </c>
      <c r="O49" s="15"/>
      <c r="P49" s="3"/>
    </row>
    <row r="50" spans="1:16" ht="18" x14ac:dyDescent="0.35">
      <c r="A50" s="42">
        <v>40686</v>
      </c>
      <c r="B50" s="13" t="s">
        <v>56</v>
      </c>
      <c r="C50" s="14" t="s">
        <v>25</v>
      </c>
      <c r="D50" s="14"/>
      <c r="E50" s="14" t="s">
        <v>26</v>
      </c>
      <c r="F50" s="14" t="s">
        <v>26</v>
      </c>
      <c r="G50" s="15">
        <v>7.39</v>
      </c>
      <c r="H50" s="14">
        <v>8</v>
      </c>
      <c r="I50" s="14" t="s">
        <v>26</v>
      </c>
      <c r="J50" s="14" t="s">
        <v>26</v>
      </c>
      <c r="K50" s="15">
        <v>16.600000000000001</v>
      </c>
      <c r="L50" s="14" t="s">
        <v>26</v>
      </c>
      <c r="M50" s="14" t="s">
        <v>26</v>
      </c>
      <c r="N50" s="14" t="s">
        <v>27</v>
      </c>
      <c r="O50" s="15">
        <v>9.2100000000000009</v>
      </c>
      <c r="P50" s="3"/>
    </row>
    <row r="51" spans="1:16" ht="18" x14ac:dyDescent="0.35">
      <c r="A51" s="42"/>
      <c r="B51" s="13"/>
      <c r="C51" s="14">
        <v>1</v>
      </c>
      <c r="D51" s="14"/>
      <c r="E51" s="14">
        <v>0</v>
      </c>
      <c r="F51" s="14">
        <v>0</v>
      </c>
      <c r="G51" s="15"/>
      <c r="H51" s="14"/>
      <c r="I51" s="14">
        <v>0</v>
      </c>
      <c r="J51" s="14">
        <v>0</v>
      </c>
      <c r="K51" s="15"/>
      <c r="L51" s="14">
        <v>0</v>
      </c>
      <c r="M51" s="14">
        <v>0</v>
      </c>
      <c r="N51" s="14">
        <v>1</v>
      </c>
      <c r="O51" s="15"/>
      <c r="P51" s="3"/>
    </row>
    <row r="52" spans="1:16" ht="18" x14ac:dyDescent="0.35">
      <c r="A52" s="42">
        <v>40686</v>
      </c>
      <c r="B52" s="13" t="s">
        <v>57</v>
      </c>
      <c r="C52" s="14" t="s">
        <v>25</v>
      </c>
      <c r="D52" s="14"/>
      <c r="E52" s="14" t="s">
        <v>26</v>
      </c>
      <c r="F52" s="14" t="s">
        <v>26</v>
      </c>
      <c r="G52" s="15">
        <v>6.8</v>
      </c>
      <c r="H52" s="14">
        <v>8</v>
      </c>
      <c r="I52" s="14" t="s">
        <v>26</v>
      </c>
      <c r="J52" s="14" t="s">
        <v>27</v>
      </c>
      <c r="K52" s="15">
        <v>10.7</v>
      </c>
      <c r="L52" s="14" t="s">
        <v>26</v>
      </c>
      <c r="M52" s="14" t="s">
        <v>26</v>
      </c>
      <c r="N52" s="14" t="s">
        <v>27</v>
      </c>
      <c r="O52" s="15">
        <v>3.8999999999999995</v>
      </c>
      <c r="P52" s="3"/>
    </row>
    <row r="53" spans="1:16" ht="18" x14ac:dyDescent="0.35">
      <c r="A53" s="42"/>
      <c r="B53" s="13"/>
      <c r="C53" s="14">
        <v>1</v>
      </c>
      <c r="D53" s="14"/>
      <c r="E53" s="14">
        <v>0</v>
      </c>
      <c r="F53" s="14">
        <v>0</v>
      </c>
      <c r="G53" s="15"/>
      <c r="H53" s="14"/>
      <c r="I53" s="14">
        <v>0</v>
      </c>
      <c r="J53" s="14">
        <v>1</v>
      </c>
      <c r="K53" s="15"/>
      <c r="L53" s="14">
        <v>0</v>
      </c>
      <c r="M53" s="14">
        <v>0</v>
      </c>
      <c r="N53" s="14">
        <v>1</v>
      </c>
      <c r="O53" s="15"/>
      <c r="P53" s="3"/>
    </row>
    <row r="54" spans="1:16" ht="18" x14ac:dyDescent="0.35">
      <c r="A54" s="42">
        <v>40686</v>
      </c>
      <c r="B54" s="13" t="s">
        <v>58</v>
      </c>
      <c r="C54" s="14" t="s">
        <v>25</v>
      </c>
      <c r="D54" s="14"/>
      <c r="E54" s="14" t="s">
        <v>26</v>
      </c>
      <c r="F54" s="14" t="s">
        <v>27</v>
      </c>
      <c r="G54" s="15">
        <v>5.6</v>
      </c>
      <c r="H54" s="14">
        <v>8</v>
      </c>
      <c r="I54" s="14" t="s">
        <v>27</v>
      </c>
      <c r="J54" s="14" t="s">
        <v>27</v>
      </c>
      <c r="K54" s="15">
        <v>14.8</v>
      </c>
      <c r="L54" s="14" t="s">
        <v>26</v>
      </c>
      <c r="M54" s="14" t="s">
        <v>26</v>
      </c>
      <c r="N54" s="14" t="s">
        <v>27</v>
      </c>
      <c r="O54" s="15">
        <v>9.2000000000000011</v>
      </c>
      <c r="P54" s="3"/>
    </row>
    <row r="55" spans="1:16" ht="18" x14ac:dyDescent="0.35">
      <c r="A55" s="42"/>
      <c r="B55" s="13"/>
      <c r="C55" s="14">
        <v>1</v>
      </c>
      <c r="D55" s="14"/>
      <c r="E55" s="14">
        <v>0</v>
      </c>
      <c r="F55" s="14">
        <v>1</v>
      </c>
      <c r="G55" s="15"/>
      <c r="H55" s="14"/>
      <c r="I55" s="14">
        <v>1</v>
      </c>
      <c r="J55" s="14">
        <v>1</v>
      </c>
      <c r="K55" s="15"/>
      <c r="L55" s="14">
        <v>0</v>
      </c>
      <c r="M55" s="14">
        <v>0</v>
      </c>
      <c r="N55" s="14">
        <v>1</v>
      </c>
      <c r="O55" s="15"/>
      <c r="P55" s="3"/>
    </row>
    <row r="56" spans="1:16" ht="18" x14ac:dyDescent="0.35">
      <c r="A56" s="42">
        <v>40686</v>
      </c>
      <c r="B56" s="13" t="s">
        <v>59</v>
      </c>
      <c r="C56" s="14" t="s">
        <v>25</v>
      </c>
      <c r="D56" s="14"/>
      <c r="E56" s="14" t="s">
        <v>26</v>
      </c>
      <c r="F56" s="14" t="s">
        <v>26</v>
      </c>
      <c r="G56" s="15">
        <v>5.67</v>
      </c>
      <c r="H56" s="14">
        <v>8</v>
      </c>
      <c r="I56" s="14" t="s">
        <v>26</v>
      </c>
      <c r="J56" s="14" t="s">
        <v>27</v>
      </c>
      <c r="K56" s="15">
        <v>11.9</v>
      </c>
      <c r="L56" s="14" t="s">
        <v>26</v>
      </c>
      <c r="M56" s="14" t="s">
        <v>26</v>
      </c>
      <c r="N56" s="14" t="s">
        <v>27</v>
      </c>
      <c r="O56" s="15">
        <v>6.23</v>
      </c>
      <c r="P56" s="3"/>
    </row>
    <row r="57" spans="1:16" ht="18" x14ac:dyDescent="0.35">
      <c r="A57" s="42"/>
      <c r="B57" s="13"/>
      <c r="C57" s="14">
        <v>1</v>
      </c>
      <c r="D57" s="14"/>
      <c r="E57" s="14">
        <v>0</v>
      </c>
      <c r="F57" s="14">
        <v>0</v>
      </c>
      <c r="G57" s="15"/>
      <c r="H57" s="14"/>
      <c r="I57" s="14">
        <v>0</v>
      </c>
      <c r="J57" s="14">
        <v>1</v>
      </c>
      <c r="K57" s="15"/>
      <c r="L57" s="14">
        <v>0</v>
      </c>
      <c r="M57" s="14">
        <v>0</v>
      </c>
      <c r="N57" s="14">
        <v>1</v>
      </c>
      <c r="O57" s="15"/>
      <c r="P57" s="3"/>
    </row>
    <row r="58" spans="1:16" ht="18" x14ac:dyDescent="0.35">
      <c r="A58" s="42">
        <v>40686</v>
      </c>
      <c r="B58" s="13" t="s">
        <v>60</v>
      </c>
      <c r="C58" s="14" t="s">
        <v>31</v>
      </c>
      <c r="D58" s="14"/>
      <c r="E58" s="14" t="s">
        <v>26</v>
      </c>
      <c r="F58" s="14" t="s">
        <v>26</v>
      </c>
      <c r="G58" s="15">
        <v>4.9000000000000004</v>
      </c>
      <c r="H58" s="14">
        <v>8</v>
      </c>
      <c r="I58" s="14" t="s">
        <v>26</v>
      </c>
      <c r="J58" s="14" t="s">
        <v>26</v>
      </c>
      <c r="K58" s="15" t="s">
        <v>40</v>
      </c>
      <c r="L58" s="14" t="s">
        <v>26</v>
      </c>
      <c r="M58" s="14" t="s">
        <v>26</v>
      </c>
      <c r="N58" s="14" t="s">
        <v>26</v>
      </c>
      <c r="O58" s="15" t="s">
        <v>40</v>
      </c>
      <c r="P58" s="3"/>
    </row>
    <row r="59" spans="1:16" ht="18" x14ac:dyDescent="0.35">
      <c r="A59" s="42"/>
      <c r="B59" s="13"/>
      <c r="C59" s="14">
        <v>0</v>
      </c>
      <c r="D59" s="14"/>
      <c r="E59" s="14">
        <v>0</v>
      </c>
      <c r="F59" s="14">
        <v>0</v>
      </c>
      <c r="G59" s="15"/>
      <c r="H59" s="14"/>
      <c r="I59" s="14">
        <v>0</v>
      </c>
      <c r="J59" s="14">
        <v>0</v>
      </c>
      <c r="K59" s="15"/>
      <c r="L59" s="14">
        <v>0</v>
      </c>
      <c r="M59" s="14">
        <v>0</v>
      </c>
      <c r="N59" s="14">
        <v>0</v>
      </c>
      <c r="O59" s="15"/>
      <c r="P59" s="3"/>
    </row>
    <row r="60" spans="1:16" ht="18" x14ac:dyDescent="0.35">
      <c r="A60" s="42">
        <v>40686</v>
      </c>
      <c r="B60" s="13" t="s">
        <v>61</v>
      </c>
      <c r="C60" s="14" t="s">
        <v>25</v>
      </c>
      <c r="D60" s="14"/>
      <c r="E60" s="14" t="s">
        <v>26</v>
      </c>
      <c r="F60" s="14" t="s">
        <v>26</v>
      </c>
      <c r="G60" s="15">
        <v>8.86</v>
      </c>
      <c r="H60" s="14">
        <v>8</v>
      </c>
      <c r="I60" s="14" t="s">
        <v>27</v>
      </c>
      <c r="J60" s="14" t="s">
        <v>27</v>
      </c>
      <c r="K60" s="15">
        <v>15.3</v>
      </c>
      <c r="L60" s="14" t="s">
        <v>27</v>
      </c>
      <c r="M60" s="14" t="s">
        <v>27</v>
      </c>
      <c r="N60" s="14" t="s">
        <v>27</v>
      </c>
      <c r="O60" s="15">
        <v>6.4400000000000013</v>
      </c>
      <c r="P60" s="3"/>
    </row>
    <row r="61" spans="1:16" ht="18" x14ac:dyDescent="0.35">
      <c r="A61" s="42"/>
      <c r="B61" s="13"/>
      <c r="C61" s="14">
        <v>1</v>
      </c>
      <c r="D61" s="14"/>
      <c r="E61" s="14">
        <v>0</v>
      </c>
      <c r="F61" s="14">
        <v>0</v>
      </c>
      <c r="G61" s="15"/>
      <c r="H61" s="14"/>
      <c r="I61" s="14">
        <v>1</v>
      </c>
      <c r="J61" s="14">
        <v>1</v>
      </c>
      <c r="K61" s="15"/>
      <c r="L61" s="14">
        <v>1</v>
      </c>
      <c r="M61" s="14">
        <v>1</v>
      </c>
      <c r="N61" s="14">
        <v>1</v>
      </c>
      <c r="O61" s="15"/>
      <c r="P61" s="3"/>
    </row>
    <row r="62" spans="1:16" ht="18" x14ac:dyDescent="0.35">
      <c r="A62" s="42">
        <v>40686</v>
      </c>
      <c r="B62" s="13" t="s">
        <v>62</v>
      </c>
      <c r="C62" s="14" t="s">
        <v>25</v>
      </c>
      <c r="D62" s="14"/>
      <c r="E62" s="14" t="s">
        <v>26</v>
      </c>
      <c r="F62" s="14" t="s">
        <v>26</v>
      </c>
      <c r="G62" s="15">
        <v>4.8600000000000003</v>
      </c>
      <c r="H62" s="14">
        <v>8</v>
      </c>
      <c r="I62" s="14" t="s">
        <v>26</v>
      </c>
      <c r="J62" s="14" t="s">
        <v>26</v>
      </c>
      <c r="K62" s="15" t="s">
        <v>40</v>
      </c>
      <c r="L62" s="14" t="s">
        <v>26</v>
      </c>
      <c r="M62" s="14" t="s">
        <v>26</v>
      </c>
      <c r="N62" s="14" t="s">
        <v>26</v>
      </c>
      <c r="O62" s="15" t="s">
        <v>40</v>
      </c>
      <c r="P62" s="3"/>
    </row>
    <row r="63" spans="1:16" ht="18" x14ac:dyDescent="0.35">
      <c r="A63" s="42"/>
      <c r="B63" s="13"/>
      <c r="C63" s="14">
        <v>1</v>
      </c>
      <c r="D63" s="14"/>
      <c r="E63" s="14">
        <v>0</v>
      </c>
      <c r="F63" s="14">
        <v>0</v>
      </c>
      <c r="G63" s="15"/>
      <c r="H63" s="14"/>
      <c r="I63" s="14">
        <v>0</v>
      </c>
      <c r="J63" s="14">
        <v>0</v>
      </c>
      <c r="K63" s="15"/>
      <c r="L63" s="14">
        <v>0</v>
      </c>
      <c r="M63" s="14">
        <v>0</v>
      </c>
      <c r="N63" s="14">
        <v>0</v>
      </c>
      <c r="O63" s="15"/>
      <c r="P63" s="3"/>
    </row>
    <row r="64" spans="1:16" ht="18" x14ac:dyDescent="0.35">
      <c r="A64" s="42">
        <v>40686</v>
      </c>
      <c r="B64" s="13" t="s">
        <v>63</v>
      </c>
      <c r="C64" s="14" t="s">
        <v>31</v>
      </c>
      <c r="D64" s="14"/>
      <c r="E64" s="14" t="s">
        <v>26</v>
      </c>
      <c r="F64" s="14" t="s">
        <v>27</v>
      </c>
      <c r="G64" s="15">
        <v>43.5</v>
      </c>
      <c r="H64" s="14">
        <v>8</v>
      </c>
      <c r="I64" s="14" t="s">
        <v>26</v>
      </c>
      <c r="J64" s="14" t="s">
        <v>27</v>
      </c>
      <c r="K64" s="15">
        <v>46.8</v>
      </c>
      <c r="L64" s="14" t="s">
        <v>26</v>
      </c>
      <c r="M64" s="14" t="s">
        <v>26</v>
      </c>
      <c r="N64" s="14" t="s">
        <v>27</v>
      </c>
      <c r="O64" s="15">
        <v>3.2999999999999972</v>
      </c>
      <c r="P64" s="3"/>
    </row>
    <row r="65" spans="1:16" ht="18" x14ac:dyDescent="0.35">
      <c r="A65" s="42"/>
      <c r="B65" s="13"/>
      <c r="C65" s="14">
        <v>0</v>
      </c>
      <c r="D65" s="14"/>
      <c r="E65" s="14">
        <v>0</v>
      </c>
      <c r="F65" s="14">
        <v>1</v>
      </c>
      <c r="G65" s="15"/>
      <c r="H65" s="14"/>
      <c r="I65" s="14">
        <v>0</v>
      </c>
      <c r="J65" s="14">
        <v>1</v>
      </c>
      <c r="K65" s="15"/>
      <c r="L65" s="14">
        <v>0</v>
      </c>
      <c r="M65" s="14">
        <v>0</v>
      </c>
      <c r="N65" s="14">
        <v>1</v>
      </c>
      <c r="O65" s="15"/>
      <c r="P65" s="3"/>
    </row>
    <row r="66" spans="1:16" ht="18" x14ac:dyDescent="0.35">
      <c r="A66" s="42">
        <v>40686</v>
      </c>
      <c r="B66" s="13" t="s">
        <v>64</v>
      </c>
      <c r="C66" s="14" t="s">
        <v>25</v>
      </c>
      <c r="D66" s="14"/>
      <c r="E66" s="14" t="s">
        <v>26</v>
      </c>
      <c r="F66" s="14" t="s">
        <v>27</v>
      </c>
      <c r="G66" s="15">
        <v>10.5</v>
      </c>
      <c r="H66" s="14">
        <v>8</v>
      </c>
      <c r="I66" s="14" t="s">
        <v>27</v>
      </c>
      <c r="J66" s="14" t="s">
        <v>27</v>
      </c>
      <c r="K66" s="15">
        <v>13.1</v>
      </c>
      <c r="L66" s="14" t="s">
        <v>26</v>
      </c>
      <c r="M66" s="14" t="s">
        <v>26</v>
      </c>
      <c r="N66" s="14" t="s">
        <v>27</v>
      </c>
      <c r="O66" s="15">
        <v>2.5999999999999996</v>
      </c>
      <c r="P66" s="3"/>
    </row>
    <row r="67" spans="1:16" ht="18" x14ac:dyDescent="0.35">
      <c r="A67" s="42"/>
      <c r="B67" s="13"/>
      <c r="C67" s="14">
        <v>1</v>
      </c>
      <c r="D67" s="14"/>
      <c r="E67" s="14">
        <v>0</v>
      </c>
      <c r="F67" s="14">
        <v>1</v>
      </c>
      <c r="G67" s="15"/>
      <c r="H67" s="14"/>
      <c r="I67" s="14">
        <v>1</v>
      </c>
      <c r="J67" s="14">
        <v>1</v>
      </c>
      <c r="K67" s="15"/>
      <c r="L67" s="14">
        <v>0</v>
      </c>
      <c r="M67" s="14">
        <v>0</v>
      </c>
      <c r="N67" s="14">
        <v>1</v>
      </c>
      <c r="O67" s="15"/>
      <c r="P67" s="3"/>
    </row>
    <row r="68" spans="1:16" ht="18" x14ac:dyDescent="0.35">
      <c r="A68" s="42">
        <v>40686</v>
      </c>
      <c r="B68" s="13" t="s">
        <v>65</v>
      </c>
      <c r="C68" s="14" t="s">
        <v>25</v>
      </c>
      <c r="D68" s="14"/>
      <c r="E68" s="14" t="s">
        <v>26</v>
      </c>
      <c r="F68" s="14" t="s">
        <v>27</v>
      </c>
      <c r="G68" s="15">
        <v>13.4</v>
      </c>
      <c r="H68" s="14">
        <v>8</v>
      </c>
      <c r="I68" s="14" t="s">
        <v>26</v>
      </c>
      <c r="J68" s="14" t="s">
        <v>27</v>
      </c>
      <c r="K68" s="15">
        <v>15.3</v>
      </c>
      <c r="L68" s="14" t="s">
        <v>26</v>
      </c>
      <c r="M68" s="14" t="s">
        <v>26</v>
      </c>
      <c r="N68" s="14" t="s">
        <v>27</v>
      </c>
      <c r="O68" s="15">
        <v>1.9000000000000004</v>
      </c>
      <c r="P68" s="3"/>
    </row>
    <row r="69" spans="1:16" ht="18" x14ac:dyDescent="0.35">
      <c r="A69" s="42"/>
      <c r="B69" s="13"/>
      <c r="C69" s="14">
        <v>1</v>
      </c>
      <c r="D69" s="14"/>
      <c r="E69" s="14">
        <v>0</v>
      </c>
      <c r="F69" s="14">
        <v>1</v>
      </c>
      <c r="G69" s="15"/>
      <c r="H69" s="14"/>
      <c r="I69" s="14">
        <v>0</v>
      </c>
      <c r="J69" s="14">
        <v>1</v>
      </c>
      <c r="K69" s="15"/>
      <c r="L69" s="14">
        <v>0</v>
      </c>
      <c r="M69" s="14">
        <v>0</v>
      </c>
      <c r="N69" s="14">
        <v>1</v>
      </c>
      <c r="O69" s="15"/>
      <c r="P69" s="3"/>
    </row>
    <row r="70" spans="1:16" ht="18" x14ac:dyDescent="0.35">
      <c r="A70" s="42">
        <v>40686</v>
      </c>
      <c r="B70" s="13" t="s">
        <v>66</v>
      </c>
      <c r="C70" s="14" t="s">
        <v>25</v>
      </c>
      <c r="D70" s="14"/>
      <c r="E70" s="14" t="s">
        <v>26</v>
      </c>
      <c r="F70" s="14" t="s">
        <v>26</v>
      </c>
      <c r="G70" s="15">
        <v>5.0999999999999996</v>
      </c>
      <c r="H70" s="14">
        <v>8</v>
      </c>
      <c r="I70" s="14" t="s">
        <v>26</v>
      </c>
      <c r="J70" s="14" t="s">
        <v>26</v>
      </c>
      <c r="K70" s="15" t="s">
        <v>40</v>
      </c>
      <c r="L70" s="14" t="s">
        <v>26</v>
      </c>
      <c r="M70" s="14" t="s">
        <v>26</v>
      </c>
      <c r="N70" s="14" t="s">
        <v>26</v>
      </c>
      <c r="O70" s="15" t="s">
        <v>40</v>
      </c>
      <c r="P70" s="3"/>
    </row>
    <row r="71" spans="1:16" ht="18" x14ac:dyDescent="0.35">
      <c r="A71" s="42"/>
      <c r="B71" s="13"/>
      <c r="C71" s="14">
        <v>1</v>
      </c>
      <c r="D71" s="14"/>
      <c r="E71" s="14">
        <v>0</v>
      </c>
      <c r="F71" s="14">
        <v>0</v>
      </c>
      <c r="G71" s="15"/>
      <c r="H71" s="14"/>
      <c r="I71" s="14">
        <v>0</v>
      </c>
      <c r="J71" s="14">
        <v>0</v>
      </c>
      <c r="K71" s="15"/>
      <c r="L71" s="14">
        <v>0</v>
      </c>
      <c r="M71" s="14">
        <v>0</v>
      </c>
      <c r="N71" s="14">
        <v>0</v>
      </c>
      <c r="O71" s="15"/>
      <c r="P71" s="3"/>
    </row>
    <row r="72" spans="1:16" ht="18" x14ac:dyDescent="0.35">
      <c r="A72" s="42">
        <v>40687</v>
      </c>
      <c r="B72" s="13" t="s">
        <v>67</v>
      </c>
      <c r="C72" s="14" t="s">
        <v>25</v>
      </c>
      <c r="D72" s="14">
        <v>43</v>
      </c>
      <c r="E72" s="14" t="s">
        <v>26</v>
      </c>
      <c r="F72" s="14" t="s">
        <v>26</v>
      </c>
      <c r="G72" s="15">
        <v>11.3</v>
      </c>
      <c r="H72" s="14">
        <v>8</v>
      </c>
      <c r="I72" s="14" t="s">
        <v>27</v>
      </c>
      <c r="J72" s="14" t="s">
        <v>27</v>
      </c>
      <c r="K72" s="15">
        <v>20.100000000000001</v>
      </c>
      <c r="L72" s="14" t="s">
        <v>27</v>
      </c>
      <c r="M72" s="14" t="s">
        <v>27</v>
      </c>
      <c r="N72" s="14" t="s">
        <v>27</v>
      </c>
      <c r="O72" s="15">
        <v>8.8000000000000007</v>
      </c>
      <c r="P72" s="3"/>
    </row>
    <row r="73" spans="1:16" ht="18" x14ac:dyDescent="0.35">
      <c r="A73" s="42"/>
      <c r="B73" s="13"/>
      <c r="C73" s="14">
        <v>1</v>
      </c>
      <c r="D73" s="14"/>
      <c r="E73" s="14">
        <v>0</v>
      </c>
      <c r="F73" s="14">
        <v>0</v>
      </c>
      <c r="G73" s="15"/>
      <c r="H73" s="14"/>
      <c r="I73" s="14">
        <v>1</v>
      </c>
      <c r="J73" s="14">
        <v>1</v>
      </c>
      <c r="K73" s="15"/>
      <c r="L73" s="14">
        <v>1</v>
      </c>
      <c r="M73" s="14">
        <v>1</v>
      </c>
      <c r="N73" s="14">
        <v>1</v>
      </c>
      <c r="O73" s="15"/>
      <c r="P73" s="3"/>
    </row>
    <row r="74" spans="1:16" ht="18" x14ac:dyDescent="0.35">
      <c r="A74" s="42">
        <v>40687</v>
      </c>
      <c r="B74" s="13" t="s">
        <v>68</v>
      </c>
      <c r="C74" s="14" t="s">
        <v>25</v>
      </c>
      <c r="D74" s="14">
        <v>59</v>
      </c>
      <c r="E74" s="14" t="s">
        <v>26</v>
      </c>
      <c r="F74" s="14" t="s">
        <v>26</v>
      </c>
      <c r="G74" s="15">
        <v>6.2</v>
      </c>
      <c r="H74" s="14">
        <v>8</v>
      </c>
      <c r="I74" s="14" t="s">
        <v>27</v>
      </c>
      <c r="J74" s="14" t="s">
        <v>27</v>
      </c>
      <c r="K74" s="15" t="s">
        <v>40</v>
      </c>
      <c r="L74" s="14" t="s">
        <v>26</v>
      </c>
      <c r="M74" s="14" t="s">
        <v>26</v>
      </c>
      <c r="N74" s="14" t="s">
        <v>26</v>
      </c>
      <c r="O74" s="15" t="s">
        <v>40</v>
      </c>
      <c r="P74" s="3"/>
    </row>
    <row r="75" spans="1:16" ht="18" x14ac:dyDescent="0.35">
      <c r="A75" s="42"/>
      <c r="B75" s="13"/>
      <c r="C75" s="14">
        <v>1</v>
      </c>
      <c r="D75" s="14"/>
      <c r="E75" s="14">
        <v>0</v>
      </c>
      <c r="F75" s="14">
        <v>0</v>
      </c>
      <c r="G75" s="15"/>
      <c r="H75" s="14"/>
      <c r="I75" s="14">
        <v>1</v>
      </c>
      <c r="J75" s="14">
        <v>1</v>
      </c>
      <c r="K75" s="15"/>
      <c r="L75" s="14">
        <v>0</v>
      </c>
      <c r="M75" s="14">
        <v>0</v>
      </c>
      <c r="N75" s="14">
        <v>0</v>
      </c>
      <c r="O75" s="15"/>
      <c r="P75" s="3"/>
    </row>
    <row r="76" spans="1:16" ht="18" x14ac:dyDescent="0.35">
      <c r="A76" s="42">
        <v>40687</v>
      </c>
      <c r="B76" s="13" t="s">
        <v>69</v>
      </c>
      <c r="C76" s="14" t="s">
        <v>31</v>
      </c>
      <c r="D76" s="14">
        <v>48</v>
      </c>
      <c r="E76" s="14" t="s">
        <v>26</v>
      </c>
      <c r="F76" s="14" t="s">
        <v>26</v>
      </c>
      <c r="G76" s="15">
        <v>8.9</v>
      </c>
      <c r="H76" s="14">
        <v>8</v>
      </c>
      <c r="I76" s="14" t="s">
        <v>26</v>
      </c>
      <c r="J76" s="14" t="s">
        <v>26</v>
      </c>
      <c r="K76" s="15" t="s">
        <v>40</v>
      </c>
      <c r="L76" s="14" t="s">
        <v>26</v>
      </c>
      <c r="M76" s="14" t="s">
        <v>26</v>
      </c>
      <c r="N76" s="14" t="s">
        <v>26</v>
      </c>
      <c r="O76" s="15" t="s">
        <v>40</v>
      </c>
      <c r="P76" s="3"/>
    </row>
    <row r="77" spans="1:16" ht="18" x14ac:dyDescent="0.35">
      <c r="A77" s="42"/>
      <c r="B77" s="13"/>
      <c r="C77" s="14">
        <v>0</v>
      </c>
      <c r="D77" s="14"/>
      <c r="E77" s="14">
        <v>0</v>
      </c>
      <c r="F77" s="14">
        <v>0</v>
      </c>
      <c r="G77" s="15"/>
      <c r="H77" s="14"/>
      <c r="I77" s="14">
        <v>0</v>
      </c>
      <c r="J77" s="14">
        <v>0</v>
      </c>
      <c r="K77" s="15"/>
      <c r="L77" s="14">
        <v>0</v>
      </c>
      <c r="M77" s="14">
        <v>0</v>
      </c>
      <c r="N77" s="14">
        <v>0</v>
      </c>
      <c r="O77" s="15"/>
      <c r="P77" s="3"/>
    </row>
    <row r="78" spans="1:16" ht="18" x14ac:dyDescent="0.35">
      <c r="A78" s="42">
        <v>40687</v>
      </c>
      <c r="B78" s="13" t="s">
        <v>70</v>
      </c>
      <c r="C78" s="14" t="s">
        <v>31</v>
      </c>
      <c r="D78" s="14">
        <v>33</v>
      </c>
      <c r="E78" s="14" t="s">
        <v>26</v>
      </c>
      <c r="F78" s="14" t="s">
        <v>26</v>
      </c>
      <c r="G78" s="15">
        <v>17.100000000000001</v>
      </c>
      <c r="H78" s="14">
        <v>8</v>
      </c>
      <c r="I78" s="14" t="s">
        <v>27</v>
      </c>
      <c r="J78" s="14" t="s">
        <v>27</v>
      </c>
      <c r="K78" s="15">
        <v>20.2</v>
      </c>
      <c r="L78" s="14" t="s">
        <v>27</v>
      </c>
      <c r="M78" s="14" t="s">
        <v>26</v>
      </c>
      <c r="N78" s="14" t="s">
        <v>27</v>
      </c>
      <c r="O78" s="15">
        <v>3.0999999999999979</v>
      </c>
      <c r="P78" s="3"/>
    </row>
    <row r="79" spans="1:16" ht="18" x14ac:dyDescent="0.35">
      <c r="A79" s="42"/>
      <c r="B79" s="13"/>
      <c r="C79" s="14">
        <v>0</v>
      </c>
      <c r="D79" s="14"/>
      <c r="E79" s="14">
        <v>0</v>
      </c>
      <c r="F79" s="14">
        <v>0</v>
      </c>
      <c r="G79" s="15"/>
      <c r="H79" s="14"/>
      <c r="I79" s="14">
        <v>1</v>
      </c>
      <c r="J79" s="14">
        <v>1</v>
      </c>
      <c r="K79" s="15"/>
      <c r="L79" s="14">
        <v>1</v>
      </c>
      <c r="M79" s="14">
        <v>0</v>
      </c>
      <c r="N79" s="14">
        <v>1</v>
      </c>
      <c r="O79" s="15"/>
      <c r="P79" s="3"/>
    </row>
    <row r="80" spans="1:16" ht="18" x14ac:dyDescent="0.35">
      <c r="A80" s="42">
        <v>40687</v>
      </c>
      <c r="B80" s="13" t="s">
        <v>71</v>
      </c>
      <c r="C80" s="14" t="s">
        <v>31</v>
      </c>
      <c r="D80" s="14">
        <v>46</v>
      </c>
      <c r="E80" s="14" t="s">
        <v>26</v>
      </c>
      <c r="F80" s="14" t="s">
        <v>27</v>
      </c>
      <c r="G80" s="15">
        <v>26.8</v>
      </c>
      <c r="H80" s="14">
        <v>8</v>
      </c>
      <c r="I80" s="14" t="s">
        <v>27</v>
      </c>
      <c r="J80" s="14" t="s">
        <v>26</v>
      </c>
      <c r="K80" s="15" t="s">
        <v>40</v>
      </c>
      <c r="L80" s="14" t="s">
        <v>26</v>
      </c>
      <c r="M80" s="14" t="s">
        <v>26</v>
      </c>
      <c r="N80" s="14" t="s">
        <v>26</v>
      </c>
      <c r="O80" s="15" t="s">
        <v>40</v>
      </c>
      <c r="P80" s="3"/>
    </row>
    <row r="81" spans="1:16" ht="18" x14ac:dyDescent="0.35">
      <c r="A81" s="42"/>
      <c r="B81" s="13"/>
      <c r="C81" s="14">
        <v>0</v>
      </c>
      <c r="D81" s="14"/>
      <c r="E81" s="14">
        <v>0</v>
      </c>
      <c r="F81" s="14">
        <v>1</v>
      </c>
      <c r="G81" s="15"/>
      <c r="H81" s="14"/>
      <c r="I81" s="14">
        <v>1</v>
      </c>
      <c r="J81" s="14">
        <v>0</v>
      </c>
      <c r="K81" s="15"/>
      <c r="L81" s="14">
        <v>0</v>
      </c>
      <c r="M81" s="14">
        <v>0</v>
      </c>
      <c r="N81" s="14">
        <v>0</v>
      </c>
      <c r="O81" s="15"/>
      <c r="P81" s="3"/>
    </row>
    <row r="82" spans="1:16" ht="18" x14ac:dyDescent="0.35">
      <c r="A82" s="42">
        <v>40687</v>
      </c>
      <c r="B82" s="13" t="s">
        <v>72</v>
      </c>
      <c r="C82" s="14" t="s">
        <v>31</v>
      </c>
      <c r="D82" s="14">
        <v>38</v>
      </c>
      <c r="E82" s="14" t="s">
        <v>26</v>
      </c>
      <c r="F82" s="14" t="s">
        <v>27</v>
      </c>
      <c r="G82" s="15">
        <v>7.5</v>
      </c>
      <c r="H82" s="14">
        <v>8</v>
      </c>
      <c r="I82" s="14" t="s">
        <v>27</v>
      </c>
      <c r="J82" s="14" t="s">
        <v>27</v>
      </c>
      <c r="K82" s="15">
        <v>10.5</v>
      </c>
      <c r="L82" s="14" t="s">
        <v>27</v>
      </c>
      <c r="M82" s="14" t="s">
        <v>26</v>
      </c>
      <c r="N82" s="14" t="s">
        <v>27</v>
      </c>
      <c r="O82" s="15">
        <v>3</v>
      </c>
      <c r="P82" s="3"/>
    </row>
    <row r="83" spans="1:16" ht="18" x14ac:dyDescent="0.35">
      <c r="A83" s="42"/>
      <c r="B83" s="13"/>
      <c r="C83" s="14">
        <v>0</v>
      </c>
      <c r="D83" s="14"/>
      <c r="E83" s="14">
        <v>0</v>
      </c>
      <c r="F83" s="14">
        <v>1</v>
      </c>
      <c r="G83" s="15"/>
      <c r="H83" s="14"/>
      <c r="I83" s="14">
        <v>1</v>
      </c>
      <c r="J83" s="14">
        <v>1</v>
      </c>
      <c r="K83" s="15"/>
      <c r="L83" s="14">
        <v>1</v>
      </c>
      <c r="M83" s="14">
        <v>0</v>
      </c>
      <c r="N83" s="14">
        <v>1</v>
      </c>
      <c r="O83" s="15"/>
      <c r="P83" s="3"/>
    </row>
    <row r="84" spans="1:16" ht="18" x14ac:dyDescent="0.35">
      <c r="A84" s="42">
        <v>40687</v>
      </c>
      <c r="B84" s="13" t="s">
        <v>73</v>
      </c>
      <c r="C84" s="14" t="s">
        <v>31</v>
      </c>
      <c r="D84" s="14">
        <v>62</v>
      </c>
      <c r="E84" s="14" t="s">
        <v>26</v>
      </c>
      <c r="F84" s="14" t="s">
        <v>26</v>
      </c>
      <c r="G84" s="15">
        <v>16.399999999999999</v>
      </c>
      <c r="H84" s="14">
        <v>8</v>
      </c>
      <c r="I84" s="14" t="s">
        <v>27</v>
      </c>
      <c r="J84" s="14" t="s">
        <v>27</v>
      </c>
      <c r="K84" s="15">
        <v>25.6</v>
      </c>
      <c r="L84" s="14" t="s">
        <v>27</v>
      </c>
      <c r="M84" s="14" t="s">
        <v>26</v>
      </c>
      <c r="N84" s="14" t="s">
        <v>27</v>
      </c>
      <c r="O84" s="15">
        <v>9.2000000000000028</v>
      </c>
      <c r="P84" s="3"/>
    </row>
    <row r="85" spans="1:16" ht="18" x14ac:dyDescent="0.35">
      <c r="A85" s="42"/>
      <c r="B85" s="13"/>
      <c r="C85" s="14">
        <v>0</v>
      </c>
      <c r="D85" s="14"/>
      <c r="E85" s="14">
        <v>0</v>
      </c>
      <c r="F85" s="14">
        <v>0</v>
      </c>
      <c r="G85" s="15"/>
      <c r="H85" s="14"/>
      <c r="I85" s="14">
        <v>1</v>
      </c>
      <c r="J85" s="14">
        <v>1</v>
      </c>
      <c r="K85" s="15"/>
      <c r="L85" s="14">
        <v>1</v>
      </c>
      <c r="M85" s="14">
        <v>0</v>
      </c>
      <c r="N85" s="14">
        <v>1</v>
      </c>
      <c r="O85" s="15"/>
      <c r="P85" s="3"/>
    </row>
    <row r="86" spans="1:16" ht="18" x14ac:dyDescent="0.35">
      <c r="A86" s="42">
        <v>40687</v>
      </c>
      <c r="B86" s="13" t="s">
        <v>74</v>
      </c>
      <c r="C86" s="14" t="s">
        <v>75</v>
      </c>
      <c r="D86" s="14">
        <v>30</v>
      </c>
      <c r="E86" s="14" t="s">
        <v>26</v>
      </c>
      <c r="F86" s="14" t="s">
        <v>26</v>
      </c>
      <c r="G86" s="15">
        <v>3.5</v>
      </c>
      <c r="H86" s="14">
        <v>8</v>
      </c>
      <c r="I86" s="14" t="s">
        <v>27</v>
      </c>
      <c r="J86" s="14" t="s">
        <v>27</v>
      </c>
      <c r="K86" s="15">
        <v>11.7</v>
      </c>
      <c r="L86" s="14" t="s">
        <v>27</v>
      </c>
      <c r="M86" s="14" t="s">
        <v>26</v>
      </c>
      <c r="N86" s="14" t="s">
        <v>27</v>
      </c>
      <c r="O86" s="15">
        <v>8.1999999999999993</v>
      </c>
      <c r="P86" s="3"/>
    </row>
    <row r="87" spans="1:16" ht="18" x14ac:dyDescent="0.35">
      <c r="A87" s="42"/>
      <c r="B87" s="13"/>
      <c r="C87" s="14">
        <v>1</v>
      </c>
      <c r="D87" s="14"/>
      <c r="E87" s="14">
        <v>0</v>
      </c>
      <c r="F87" s="14">
        <v>0</v>
      </c>
      <c r="G87" s="15"/>
      <c r="H87" s="14"/>
      <c r="I87" s="14">
        <v>1</v>
      </c>
      <c r="J87" s="14">
        <v>1</v>
      </c>
      <c r="K87" s="15"/>
      <c r="L87" s="14">
        <v>1</v>
      </c>
      <c r="M87" s="14">
        <v>0</v>
      </c>
      <c r="N87" s="14">
        <v>1</v>
      </c>
      <c r="O87" s="15"/>
      <c r="P87" s="3"/>
    </row>
    <row r="88" spans="1:16" ht="18" x14ac:dyDescent="0.35">
      <c r="A88" s="42">
        <v>40687</v>
      </c>
      <c r="B88" s="13" t="s">
        <v>76</v>
      </c>
      <c r="C88" s="14" t="s">
        <v>31</v>
      </c>
      <c r="D88" s="14">
        <v>60</v>
      </c>
      <c r="E88" s="14" t="s">
        <v>26</v>
      </c>
      <c r="F88" s="14" t="s">
        <v>26</v>
      </c>
      <c r="G88" s="15">
        <v>9.4</v>
      </c>
      <c r="H88" s="14">
        <v>8</v>
      </c>
      <c r="I88" s="14" t="s">
        <v>27</v>
      </c>
      <c r="J88" s="14" t="s">
        <v>27</v>
      </c>
      <c r="K88" s="15">
        <v>11.9</v>
      </c>
      <c r="L88" s="14" t="s">
        <v>27</v>
      </c>
      <c r="M88" s="14" t="s">
        <v>26</v>
      </c>
      <c r="N88" s="14" t="s">
        <v>27</v>
      </c>
      <c r="O88" s="15">
        <v>2.5</v>
      </c>
      <c r="P88" s="3"/>
    </row>
    <row r="89" spans="1:16" ht="18" x14ac:dyDescent="0.35">
      <c r="A89" s="42"/>
      <c r="B89" s="13"/>
      <c r="C89" s="14">
        <v>0</v>
      </c>
      <c r="D89" s="14"/>
      <c r="E89" s="14">
        <v>0</v>
      </c>
      <c r="F89" s="14">
        <v>0</v>
      </c>
      <c r="G89" s="15"/>
      <c r="H89" s="14"/>
      <c r="I89" s="14">
        <v>1</v>
      </c>
      <c r="J89" s="14">
        <v>1</v>
      </c>
      <c r="K89" s="15"/>
      <c r="L89" s="14">
        <v>1</v>
      </c>
      <c r="M89" s="14">
        <v>0</v>
      </c>
      <c r="N89" s="14">
        <v>1</v>
      </c>
      <c r="O89" s="15"/>
      <c r="P89" s="3"/>
    </row>
    <row r="90" spans="1:16" ht="18" x14ac:dyDescent="0.35">
      <c r="A90" s="42">
        <v>40687</v>
      </c>
      <c r="B90" s="13" t="s">
        <v>77</v>
      </c>
      <c r="C90" s="14" t="s">
        <v>25</v>
      </c>
      <c r="D90" s="14">
        <v>28</v>
      </c>
      <c r="E90" s="14" t="s">
        <v>26</v>
      </c>
      <c r="F90" s="14" t="s">
        <v>26</v>
      </c>
      <c r="G90" s="15">
        <v>9.9</v>
      </c>
      <c r="H90" s="14">
        <v>8</v>
      </c>
      <c r="I90" s="14" t="s">
        <v>27</v>
      </c>
      <c r="J90" s="14" t="s">
        <v>27</v>
      </c>
      <c r="K90" s="15" t="s">
        <v>40</v>
      </c>
      <c r="L90" s="14" t="s">
        <v>26</v>
      </c>
      <c r="M90" s="14" t="s">
        <v>27</v>
      </c>
      <c r="N90" s="14" t="s">
        <v>26</v>
      </c>
      <c r="O90" s="15" t="s">
        <v>40</v>
      </c>
      <c r="P90" s="3"/>
    </row>
    <row r="91" spans="1:16" ht="18" x14ac:dyDescent="0.35">
      <c r="A91" s="42"/>
      <c r="B91" s="13"/>
      <c r="C91" s="14">
        <v>1</v>
      </c>
      <c r="D91" s="14"/>
      <c r="E91" s="14">
        <v>0</v>
      </c>
      <c r="F91" s="14">
        <v>0</v>
      </c>
      <c r="G91" s="15"/>
      <c r="H91" s="14"/>
      <c r="I91" s="14">
        <v>1</v>
      </c>
      <c r="J91" s="14">
        <v>1</v>
      </c>
      <c r="K91" s="15"/>
      <c r="L91" s="14">
        <v>0</v>
      </c>
      <c r="M91" s="14">
        <v>1</v>
      </c>
      <c r="N91" s="14">
        <v>0</v>
      </c>
      <c r="O91" s="15"/>
      <c r="P91" s="3"/>
    </row>
    <row r="92" spans="1:16" ht="18" x14ac:dyDescent="0.35">
      <c r="A92" s="42">
        <v>40687</v>
      </c>
      <c r="B92" s="13" t="s">
        <v>78</v>
      </c>
      <c r="C92" s="14" t="s">
        <v>25</v>
      </c>
      <c r="D92" s="14">
        <v>36</v>
      </c>
      <c r="E92" s="14" t="s">
        <v>26</v>
      </c>
      <c r="F92" s="14" t="s">
        <v>27</v>
      </c>
      <c r="G92" s="15">
        <v>11.2</v>
      </c>
      <c r="H92" s="14">
        <v>8</v>
      </c>
      <c r="I92" s="14" t="s">
        <v>27</v>
      </c>
      <c r="J92" s="14" t="s">
        <v>27</v>
      </c>
      <c r="K92" s="15">
        <v>19</v>
      </c>
      <c r="L92" s="14" t="s">
        <v>27</v>
      </c>
      <c r="M92" s="14" t="s">
        <v>27</v>
      </c>
      <c r="N92" s="14" t="s">
        <v>27</v>
      </c>
      <c r="O92" s="15">
        <v>7.8000000000000007</v>
      </c>
      <c r="P92" s="3"/>
    </row>
    <row r="93" spans="1:16" ht="18" x14ac:dyDescent="0.35">
      <c r="A93" s="42"/>
      <c r="B93" s="13"/>
      <c r="C93" s="14">
        <v>1</v>
      </c>
      <c r="D93" s="14"/>
      <c r="E93" s="14">
        <v>0</v>
      </c>
      <c r="F93" s="14">
        <v>1</v>
      </c>
      <c r="G93" s="15"/>
      <c r="H93" s="14"/>
      <c r="I93" s="14">
        <v>1</v>
      </c>
      <c r="J93" s="14">
        <v>1</v>
      </c>
      <c r="K93" s="15"/>
      <c r="L93" s="14">
        <v>1</v>
      </c>
      <c r="M93" s="14">
        <v>1</v>
      </c>
      <c r="N93" s="14">
        <v>1</v>
      </c>
      <c r="O93" s="15"/>
      <c r="P93" s="3"/>
    </row>
    <row r="94" spans="1:16" ht="18" x14ac:dyDescent="0.35">
      <c r="A94" s="42">
        <v>40687</v>
      </c>
      <c r="B94" s="13" t="s">
        <v>79</v>
      </c>
      <c r="C94" s="14" t="s">
        <v>31</v>
      </c>
      <c r="D94" s="14">
        <v>40</v>
      </c>
      <c r="E94" s="14" t="s">
        <v>26</v>
      </c>
      <c r="F94" s="14" t="s">
        <v>27</v>
      </c>
      <c r="G94" s="15">
        <v>24.96</v>
      </c>
      <c r="H94" s="14">
        <v>8</v>
      </c>
      <c r="I94" s="14" t="s">
        <v>27</v>
      </c>
      <c r="J94" s="14" t="s">
        <v>27</v>
      </c>
      <c r="K94" s="15" t="s">
        <v>40</v>
      </c>
      <c r="L94" s="14" t="s">
        <v>27</v>
      </c>
      <c r="M94" s="14" t="s">
        <v>27</v>
      </c>
      <c r="N94" s="14" t="s">
        <v>27</v>
      </c>
      <c r="O94" s="15" t="s">
        <v>40</v>
      </c>
      <c r="P94" s="3"/>
    </row>
    <row r="95" spans="1:16" ht="18" x14ac:dyDescent="0.35">
      <c r="A95" s="42"/>
      <c r="B95" s="13"/>
      <c r="C95" s="14">
        <v>0</v>
      </c>
      <c r="D95" s="14"/>
      <c r="E95" s="14">
        <v>0</v>
      </c>
      <c r="F95" s="14">
        <v>1</v>
      </c>
      <c r="G95" s="15"/>
      <c r="H95" s="14"/>
      <c r="I95" s="14">
        <v>1</v>
      </c>
      <c r="J95" s="14">
        <v>1</v>
      </c>
      <c r="K95" s="15"/>
      <c r="L95" s="14">
        <v>1</v>
      </c>
      <c r="M95" s="14">
        <v>1</v>
      </c>
      <c r="N95" s="14">
        <v>1</v>
      </c>
      <c r="O95" s="15"/>
      <c r="P95" s="3"/>
    </row>
    <row r="96" spans="1:16" ht="18" x14ac:dyDescent="0.35">
      <c r="A96" s="42">
        <v>40687</v>
      </c>
      <c r="B96" s="13" t="s">
        <v>80</v>
      </c>
      <c r="C96" s="14" t="s">
        <v>25</v>
      </c>
      <c r="D96" s="14">
        <v>35</v>
      </c>
      <c r="E96" s="14" t="s">
        <v>26</v>
      </c>
      <c r="F96" s="14" t="s">
        <v>26</v>
      </c>
      <c r="G96" s="15">
        <v>16.350000000000001</v>
      </c>
      <c r="H96" s="14">
        <v>8</v>
      </c>
      <c r="I96" s="14" t="s">
        <v>27</v>
      </c>
      <c r="J96" s="14" t="s">
        <v>27</v>
      </c>
      <c r="K96" s="15">
        <v>26.5</v>
      </c>
      <c r="L96" s="14" t="s">
        <v>27</v>
      </c>
      <c r="M96" s="14" t="s">
        <v>27</v>
      </c>
      <c r="N96" s="14" t="s">
        <v>27</v>
      </c>
      <c r="O96" s="15">
        <v>10.149999999999999</v>
      </c>
      <c r="P96" s="3"/>
    </row>
    <row r="97" spans="1:16" ht="18" x14ac:dyDescent="0.35">
      <c r="A97" s="42"/>
      <c r="B97" s="13"/>
      <c r="C97" s="14">
        <v>1</v>
      </c>
      <c r="D97" s="14"/>
      <c r="E97" s="14">
        <v>0</v>
      </c>
      <c r="F97" s="14">
        <v>0</v>
      </c>
      <c r="G97" s="15"/>
      <c r="H97" s="14"/>
      <c r="I97" s="14">
        <v>1</v>
      </c>
      <c r="J97" s="14">
        <v>1</v>
      </c>
      <c r="K97" s="15"/>
      <c r="L97" s="14">
        <v>1</v>
      </c>
      <c r="M97" s="14">
        <v>1</v>
      </c>
      <c r="N97" s="14">
        <v>1</v>
      </c>
      <c r="O97" s="15"/>
      <c r="P97" s="3"/>
    </row>
    <row r="98" spans="1:16" ht="18" x14ac:dyDescent="0.35">
      <c r="A98" s="42">
        <v>40687</v>
      </c>
      <c r="B98" s="13" t="s">
        <v>81</v>
      </c>
      <c r="C98" s="14" t="s">
        <v>25</v>
      </c>
      <c r="D98" s="14">
        <v>54</v>
      </c>
      <c r="E98" s="14" t="s">
        <v>27</v>
      </c>
      <c r="F98" s="14" t="s">
        <v>26</v>
      </c>
      <c r="G98" s="15">
        <v>6.43</v>
      </c>
      <c r="H98" s="14">
        <v>8</v>
      </c>
      <c r="I98" s="14" t="s">
        <v>27</v>
      </c>
      <c r="J98" s="14" t="s">
        <v>27</v>
      </c>
      <c r="K98" s="15" t="s">
        <v>40</v>
      </c>
      <c r="L98" s="14" t="s">
        <v>27</v>
      </c>
      <c r="M98" s="14" t="s">
        <v>27</v>
      </c>
      <c r="N98" s="14" t="s">
        <v>26</v>
      </c>
      <c r="O98" s="15" t="s">
        <v>40</v>
      </c>
      <c r="P98" s="4" t="s">
        <v>82</v>
      </c>
    </row>
    <row r="99" spans="1:16" ht="18" x14ac:dyDescent="0.35">
      <c r="A99" s="42"/>
      <c r="B99" s="13"/>
      <c r="C99" s="14">
        <v>1</v>
      </c>
      <c r="D99" s="14"/>
      <c r="E99" s="14">
        <v>1</v>
      </c>
      <c r="F99" s="14">
        <v>0</v>
      </c>
      <c r="G99" s="15"/>
      <c r="H99" s="14"/>
      <c r="I99" s="14">
        <v>1</v>
      </c>
      <c r="J99" s="14">
        <v>1</v>
      </c>
      <c r="K99" s="15"/>
      <c r="L99" s="14">
        <v>1</v>
      </c>
      <c r="M99" s="14">
        <v>1</v>
      </c>
      <c r="N99" s="14">
        <v>0</v>
      </c>
      <c r="O99" s="15"/>
      <c r="P99" s="3"/>
    </row>
    <row r="100" spans="1:16" ht="18" x14ac:dyDescent="0.35">
      <c r="A100" s="42">
        <v>40687</v>
      </c>
      <c r="B100" s="13" t="s">
        <v>83</v>
      </c>
      <c r="C100" s="14" t="s">
        <v>31</v>
      </c>
      <c r="D100" s="14">
        <v>34</v>
      </c>
      <c r="E100" s="14" t="s">
        <v>26</v>
      </c>
      <c r="F100" s="14" t="s">
        <v>26</v>
      </c>
      <c r="G100" s="15">
        <v>6.23</v>
      </c>
      <c r="H100" s="14">
        <v>8</v>
      </c>
      <c r="I100" s="14" t="s">
        <v>27</v>
      </c>
      <c r="J100" s="14" t="s">
        <v>26</v>
      </c>
      <c r="K100" s="15" t="s">
        <v>40</v>
      </c>
      <c r="L100" s="14" t="s">
        <v>27</v>
      </c>
      <c r="M100" s="14" t="s">
        <v>26</v>
      </c>
      <c r="N100" s="14" t="s">
        <v>26</v>
      </c>
      <c r="O100" s="15" t="s">
        <v>40</v>
      </c>
      <c r="P100" s="3"/>
    </row>
    <row r="101" spans="1:16" ht="18" x14ac:dyDescent="0.35">
      <c r="A101" s="42"/>
      <c r="B101" s="13"/>
      <c r="C101" s="14">
        <v>0</v>
      </c>
      <c r="D101" s="14"/>
      <c r="E101" s="14">
        <v>0</v>
      </c>
      <c r="F101" s="14">
        <v>0</v>
      </c>
      <c r="G101" s="15"/>
      <c r="H101" s="14"/>
      <c r="I101" s="14">
        <v>1</v>
      </c>
      <c r="J101" s="14">
        <v>0</v>
      </c>
      <c r="K101" s="15"/>
      <c r="L101" s="14">
        <v>1</v>
      </c>
      <c r="M101" s="14">
        <v>0</v>
      </c>
      <c r="N101" s="14">
        <v>0</v>
      </c>
      <c r="O101" s="15"/>
      <c r="P101" s="3"/>
    </row>
    <row r="102" spans="1:16" ht="18" x14ac:dyDescent="0.35">
      <c r="A102" s="42">
        <v>40687</v>
      </c>
      <c r="B102" s="13" t="s">
        <v>84</v>
      </c>
      <c r="C102" s="14" t="s">
        <v>31</v>
      </c>
      <c r="D102" s="14">
        <v>39</v>
      </c>
      <c r="E102" s="14" t="s">
        <v>26</v>
      </c>
      <c r="F102" s="14" t="s">
        <v>26</v>
      </c>
      <c r="G102" s="15">
        <v>10.51</v>
      </c>
      <c r="H102" s="14">
        <v>8</v>
      </c>
      <c r="I102" s="14" t="s">
        <v>27</v>
      </c>
      <c r="J102" s="14" t="s">
        <v>26</v>
      </c>
      <c r="K102" s="15" t="s">
        <v>40</v>
      </c>
      <c r="L102" s="14" t="s">
        <v>26</v>
      </c>
      <c r="M102" s="14" t="s">
        <v>27</v>
      </c>
      <c r="N102" s="14" t="s">
        <v>26</v>
      </c>
      <c r="O102" s="15" t="s">
        <v>40</v>
      </c>
      <c r="P102" s="3"/>
    </row>
    <row r="103" spans="1:16" ht="18" x14ac:dyDescent="0.35">
      <c r="A103" s="42"/>
      <c r="B103" s="13"/>
      <c r="C103" s="14">
        <v>0</v>
      </c>
      <c r="D103" s="14"/>
      <c r="E103" s="14">
        <v>0</v>
      </c>
      <c r="F103" s="14">
        <v>0</v>
      </c>
      <c r="G103" s="15"/>
      <c r="H103" s="14"/>
      <c r="I103" s="14">
        <v>1</v>
      </c>
      <c r="J103" s="14">
        <v>0</v>
      </c>
      <c r="K103" s="15"/>
      <c r="L103" s="14">
        <v>0</v>
      </c>
      <c r="M103" s="14">
        <v>1</v>
      </c>
      <c r="N103" s="14">
        <v>0</v>
      </c>
      <c r="O103" s="15"/>
      <c r="P103" s="3"/>
    </row>
    <row r="104" spans="1:16" ht="18" x14ac:dyDescent="0.35">
      <c r="A104" s="42">
        <v>40687</v>
      </c>
      <c r="B104" s="13" t="s">
        <v>85</v>
      </c>
      <c r="C104" s="14" t="s">
        <v>25</v>
      </c>
      <c r="D104" s="14">
        <v>27</v>
      </c>
      <c r="E104" s="14" t="s">
        <v>26</v>
      </c>
      <c r="F104" s="14" t="s">
        <v>26</v>
      </c>
      <c r="G104" s="15">
        <v>8.6999999999999993</v>
      </c>
      <c r="H104" s="14">
        <v>8</v>
      </c>
      <c r="I104" s="14" t="s">
        <v>27</v>
      </c>
      <c r="J104" s="14" t="s">
        <v>27</v>
      </c>
      <c r="K104" s="15">
        <v>28</v>
      </c>
      <c r="L104" s="14" t="s">
        <v>39</v>
      </c>
      <c r="M104" s="14" t="s">
        <v>27</v>
      </c>
      <c r="N104" s="14" t="s">
        <v>26</v>
      </c>
      <c r="O104" s="15">
        <v>19.3</v>
      </c>
      <c r="P104" s="3"/>
    </row>
    <row r="105" spans="1:16" ht="18" x14ac:dyDescent="0.35">
      <c r="A105" s="42"/>
      <c r="B105" s="14"/>
      <c r="C105" s="14">
        <v>1</v>
      </c>
      <c r="D105" s="14"/>
      <c r="E105" s="14">
        <v>0</v>
      </c>
      <c r="F105" s="14">
        <v>0</v>
      </c>
      <c r="G105" s="15"/>
      <c r="H105" s="14"/>
      <c r="I105" s="14">
        <v>1</v>
      </c>
      <c r="J105" s="14">
        <v>1</v>
      </c>
      <c r="K105" s="15"/>
      <c r="L105" s="14">
        <v>1</v>
      </c>
      <c r="M105" s="14">
        <v>1</v>
      </c>
      <c r="N105" s="14">
        <v>0</v>
      </c>
      <c r="O105" s="15"/>
      <c r="P105" s="3"/>
    </row>
    <row r="106" spans="1:16" ht="18" x14ac:dyDescent="0.35">
      <c r="A106" s="42">
        <v>40687</v>
      </c>
      <c r="B106" s="14" t="s">
        <v>86</v>
      </c>
      <c r="C106" s="14" t="s">
        <v>25</v>
      </c>
      <c r="D106" s="14">
        <v>39</v>
      </c>
      <c r="E106" s="14" t="s">
        <v>26</v>
      </c>
      <c r="F106" s="14" t="s">
        <v>26</v>
      </c>
      <c r="G106" s="15">
        <v>11.8</v>
      </c>
      <c r="H106" s="14">
        <v>8</v>
      </c>
      <c r="I106" s="14" t="s">
        <v>27</v>
      </c>
      <c r="J106" s="14" t="s">
        <v>27</v>
      </c>
      <c r="K106" s="15">
        <v>32.799999999999997</v>
      </c>
      <c r="L106" s="14" t="s">
        <v>27</v>
      </c>
      <c r="M106" s="14" t="s">
        <v>27</v>
      </c>
      <c r="N106" s="14" t="s">
        <v>27</v>
      </c>
      <c r="O106" s="15">
        <v>20.999999999999996</v>
      </c>
      <c r="P106" s="3"/>
    </row>
    <row r="107" spans="1:16" ht="18" x14ac:dyDescent="0.35">
      <c r="A107" s="42"/>
      <c r="B107" s="14"/>
      <c r="C107" s="14">
        <v>1</v>
      </c>
      <c r="D107" s="14"/>
      <c r="E107" s="14">
        <v>0</v>
      </c>
      <c r="F107" s="14">
        <v>0</v>
      </c>
      <c r="G107" s="15"/>
      <c r="H107" s="14"/>
      <c r="I107" s="14">
        <v>1</v>
      </c>
      <c r="J107" s="14">
        <v>1</v>
      </c>
      <c r="K107" s="15"/>
      <c r="L107" s="14">
        <v>1</v>
      </c>
      <c r="M107" s="14">
        <v>1</v>
      </c>
      <c r="N107" s="14">
        <v>1</v>
      </c>
      <c r="O107" s="15"/>
      <c r="P107" s="3"/>
    </row>
    <row r="108" spans="1:16" ht="18" x14ac:dyDescent="0.35">
      <c r="A108" s="42">
        <v>40687</v>
      </c>
      <c r="B108" s="14" t="s">
        <v>87</v>
      </c>
      <c r="C108" s="14" t="s">
        <v>25</v>
      </c>
      <c r="D108" s="14">
        <v>33</v>
      </c>
      <c r="E108" s="14" t="s">
        <v>26</v>
      </c>
      <c r="F108" s="14" t="s">
        <v>26</v>
      </c>
      <c r="G108" s="15">
        <v>9.6</v>
      </c>
      <c r="H108" s="14">
        <v>8</v>
      </c>
      <c r="I108" s="14" t="s">
        <v>27</v>
      </c>
      <c r="J108" s="14" t="s">
        <v>27</v>
      </c>
      <c r="K108" s="15">
        <v>28.8</v>
      </c>
      <c r="L108" s="14" t="s">
        <v>27</v>
      </c>
      <c r="M108" s="14" t="s">
        <v>27</v>
      </c>
      <c r="N108" s="14" t="s">
        <v>27</v>
      </c>
      <c r="O108" s="15">
        <v>19.200000000000003</v>
      </c>
      <c r="P108" s="3"/>
    </row>
    <row r="109" spans="1:16" ht="18" x14ac:dyDescent="0.35">
      <c r="A109" s="42"/>
      <c r="B109" s="14"/>
      <c r="C109" s="14">
        <v>1</v>
      </c>
      <c r="D109" s="14"/>
      <c r="E109" s="14">
        <v>0</v>
      </c>
      <c r="F109" s="14">
        <v>0</v>
      </c>
      <c r="G109" s="15"/>
      <c r="H109" s="14"/>
      <c r="I109" s="14">
        <v>1</v>
      </c>
      <c r="J109" s="14">
        <v>1</v>
      </c>
      <c r="K109" s="15"/>
      <c r="L109" s="14">
        <v>1</v>
      </c>
      <c r="M109" s="14">
        <v>1</v>
      </c>
      <c r="N109" s="14">
        <v>1</v>
      </c>
      <c r="O109" s="15"/>
      <c r="P109" s="3"/>
    </row>
    <row r="110" spans="1:16" ht="18" x14ac:dyDescent="0.35">
      <c r="A110" s="42">
        <v>40687</v>
      </c>
      <c r="B110" s="14" t="s">
        <v>88</v>
      </c>
      <c r="C110" s="14" t="s">
        <v>31</v>
      </c>
      <c r="D110" s="14">
        <v>43</v>
      </c>
      <c r="E110" s="14" t="s">
        <v>26</v>
      </c>
      <c r="F110" s="14" t="s">
        <v>27</v>
      </c>
      <c r="G110" s="15">
        <v>22.3</v>
      </c>
      <c r="H110" s="14">
        <v>8</v>
      </c>
      <c r="I110" s="14" t="s">
        <v>27</v>
      </c>
      <c r="J110" s="14" t="s">
        <v>27</v>
      </c>
      <c r="K110" s="15" t="s">
        <v>40</v>
      </c>
      <c r="L110" s="14" t="s">
        <v>26</v>
      </c>
      <c r="M110" s="14" t="s">
        <v>27</v>
      </c>
      <c r="N110" s="14" t="s">
        <v>26</v>
      </c>
      <c r="O110" s="15" t="s">
        <v>40</v>
      </c>
      <c r="P110" s="4" t="s">
        <v>89</v>
      </c>
    </row>
    <row r="111" spans="1:16" ht="18" x14ac:dyDescent="0.35">
      <c r="A111" s="42"/>
      <c r="B111" s="14"/>
      <c r="C111" s="14">
        <v>0</v>
      </c>
      <c r="D111" s="14"/>
      <c r="E111" s="14">
        <v>0</v>
      </c>
      <c r="F111" s="14">
        <v>1</v>
      </c>
      <c r="G111" s="15"/>
      <c r="H111" s="14"/>
      <c r="I111" s="14">
        <v>1</v>
      </c>
      <c r="J111" s="14">
        <v>1</v>
      </c>
      <c r="K111" s="15"/>
      <c r="L111" s="14">
        <v>0</v>
      </c>
      <c r="M111" s="14">
        <v>1</v>
      </c>
      <c r="N111" s="14">
        <v>0</v>
      </c>
      <c r="O111" s="15"/>
      <c r="P111" s="3"/>
    </row>
    <row r="112" spans="1:16" ht="18" x14ac:dyDescent="0.35">
      <c r="A112" s="42">
        <v>40687</v>
      </c>
      <c r="B112" s="14" t="s">
        <v>90</v>
      </c>
      <c r="C112" s="14" t="s">
        <v>31</v>
      </c>
      <c r="D112" s="14">
        <v>34</v>
      </c>
      <c r="E112" s="14" t="s">
        <v>26</v>
      </c>
      <c r="F112" s="14" t="s">
        <v>27</v>
      </c>
      <c r="G112" s="15">
        <v>32.299999999999997</v>
      </c>
      <c r="H112" s="14">
        <v>8</v>
      </c>
      <c r="I112" s="14" t="s">
        <v>27</v>
      </c>
      <c r="J112" s="14" t="s">
        <v>27</v>
      </c>
      <c r="K112" s="15" t="s">
        <v>40</v>
      </c>
      <c r="L112" s="14" t="s">
        <v>26</v>
      </c>
      <c r="M112" s="14" t="s">
        <v>26</v>
      </c>
      <c r="N112" s="14" t="s">
        <v>26</v>
      </c>
      <c r="O112" s="15" t="s">
        <v>40</v>
      </c>
      <c r="P112" s="4" t="s">
        <v>91</v>
      </c>
    </row>
    <row r="113" spans="1:16" ht="18" x14ac:dyDescent="0.35">
      <c r="A113" s="42"/>
      <c r="B113" s="14"/>
      <c r="C113" s="14">
        <v>0</v>
      </c>
      <c r="D113" s="14"/>
      <c r="E113" s="14">
        <v>0</v>
      </c>
      <c r="F113" s="14">
        <v>1</v>
      </c>
      <c r="G113" s="15"/>
      <c r="H113" s="14"/>
      <c r="I113" s="14">
        <v>1</v>
      </c>
      <c r="J113" s="14">
        <v>1</v>
      </c>
      <c r="K113" s="15"/>
      <c r="L113" s="14">
        <v>0</v>
      </c>
      <c r="M113" s="14">
        <v>0</v>
      </c>
      <c r="N113" s="14">
        <v>0</v>
      </c>
      <c r="O113" s="15"/>
      <c r="P113" s="3"/>
    </row>
    <row r="114" spans="1:16" ht="18" x14ac:dyDescent="0.35">
      <c r="A114" s="42">
        <v>40687</v>
      </c>
      <c r="B114" s="14" t="s">
        <v>92</v>
      </c>
      <c r="C114" s="14" t="s">
        <v>25</v>
      </c>
      <c r="D114" s="14">
        <v>23</v>
      </c>
      <c r="E114" s="14" t="s">
        <v>26</v>
      </c>
      <c r="F114" s="14" t="s">
        <v>27</v>
      </c>
      <c r="G114" s="15">
        <v>8.9</v>
      </c>
      <c r="H114" s="14">
        <v>8</v>
      </c>
      <c r="I114" s="14" t="s">
        <v>27</v>
      </c>
      <c r="J114" s="14" t="s">
        <v>27</v>
      </c>
      <c r="K114" s="15">
        <v>14.7</v>
      </c>
      <c r="L114" s="14" t="s">
        <v>27</v>
      </c>
      <c r="M114" s="14" t="s">
        <v>27</v>
      </c>
      <c r="N114" s="14" t="s">
        <v>27</v>
      </c>
      <c r="O114" s="15">
        <v>5.7999999999999989</v>
      </c>
      <c r="P114" s="4" t="s">
        <v>89</v>
      </c>
    </row>
    <row r="115" spans="1:16" ht="18" x14ac:dyDescent="0.35">
      <c r="A115" s="42"/>
      <c r="B115" s="14"/>
      <c r="C115" s="14">
        <v>1</v>
      </c>
      <c r="D115" s="14"/>
      <c r="E115" s="14">
        <v>0</v>
      </c>
      <c r="F115" s="14">
        <v>1</v>
      </c>
      <c r="G115" s="15"/>
      <c r="H115" s="14"/>
      <c r="I115" s="14">
        <v>1</v>
      </c>
      <c r="J115" s="14">
        <v>1</v>
      </c>
      <c r="K115" s="15"/>
      <c r="L115" s="14">
        <v>1</v>
      </c>
      <c r="M115" s="14">
        <v>1</v>
      </c>
      <c r="N115" s="14">
        <v>1</v>
      </c>
      <c r="O115" s="15"/>
      <c r="P115" s="3"/>
    </row>
    <row r="116" spans="1:16" ht="18" x14ac:dyDescent="0.35">
      <c r="A116" s="42">
        <v>40687</v>
      </c>
      <c r="B116" s="14" t="s">
        <v>93</v>
      </c>
      <c r="C116" s="14" t="s">
        <v>25</v>
      </c>
      <c r="D116" s="14">
        <v>39</v>
      </c>
      <c r="E116" s="14" t="s">
        <v>26</v>
      </c>
      <c r="F116" s="14" t="s">
        <v>26</v>
      </c>
      <c r="G116" s="15">
        <v>6.1</v>
      </c>
      <c r="H116" s="14">
        <v>8</v>
      </c>
      <c r="I116" s="14" t="s">
        <v>27</v>
      </c>
      <c r="J116" s="14" t="s">
        <v>27</v>
      </c>
      <c r="K116" s="15">
        <v>19.5</v>
      </c>
      <c r="L116" s="14" t="s">
        <v>26</v>
      </c>
      <c r="M116" s="14" t="s">
        <v>27</v>
      </c>
      <c r="N116" s="14" t="s">
        <v>27</v>
      </c>
      <c r="O116" s="15">
        <v>13.4</v>
      </c>
      <c r="P116" s="4" t="s">
        <v>94</v>
      </c>
    </row>
    <row r="117" spans="1:16" ht="18" x14ac:dyDescent="0.35">
      <c r="A117" s="42"/>
      <c r="B117" s="14"/>
      <c r="C117" s="14">
        <v>1</v>
      </c>
      <c r="D117" s="14"/>
      <c r="E117" s="14"/>
      <c r="F117" s="14"/>
      <c r="G117" s="15"/>
      <c r="H117" s="14"/>
      <c r="I117" s="14">
        <v>1</v>
      </c>
      <c r="J117" s="14">
        <v>1</v>
      </c>
      <c r="K117" s="15"/>
      <c r="L117" s="14"/>
      <c r="M117" s="14">
        <v>1</v>
      </c>
      <c r="N117" s="14">
        <v>1</v>
      </c>
      <c r="O117" s="15"/>
      <c r="P117" s="3"/>
    </row>
    <row r="118" spans="1:16" ht="18" x14ac:dyDescent="0.35">
      <c r="A118" s="42">
        <v>40687</v>
      </c>
      <c r="B118" s="14" t="s">
        <v>95</v>
      </c>
      <c r="C118" s="14" t="s">
        <v>31</v>
      </c>
      <c r="D118" s="14">
        <v>47</v>
      </c>
      <c r="E118" s="14" t="s">
        <v>26</v>
      </c>
      <c r="F118" s="14" t="s">
        <v>26</v>
      </c>
      <c r="G118" s="15">
        <v>24.9</v>
      </c>
      <c r="H118" s="14">
        <v>8</v>
      </c>
      <c r="I118" s="14" t="s">
        <v>27</v>
      </c>
      <c r="J118" s="14" t="s">
        <v>27</v>
      </c>
      <c r="K118" s="15">
        <v>29.1</v>
      </c>
      <c r="L118" s="14" t="s">
        <v>27</v>
      </c>
      <c r="M118" s="14" t="s">
        <v>27</v>
      </c>
      <c r="N118" s="14" t="s">
        <v>27</v>
      </c>
      <c r="O118" s="15">
        <v>4.2000000000000028</v>
      </c>
      <c r="P118" s="3"/>
    </row>
    <row r="119" spans="1:16" ht="18" x14ac:dyDescent="0.35">
      <c r="A119" s="42"/>
      <c r="B119" s="14"/>
      <c r="C119" s="14"/>
      <c r="D119" s="14"/>
      <c r="E119" s="14"/>
      <c r="F119" s="14"/>
      <c r="G119" s="15"/>
      <c r="H119" s="14"/>
      <c r="I119" s="14">
        <v>1</v>
      </c>
      <c r="J119" s="14">
        <v>1</v>
      </c>
      <c r="K119" s="15"/>
      <c r="L119" s="14">
        <v>1</v>
      </c>
      <c r="M119" s="14">
        <v>1</v>
      </c>
      <c r="N119" s="14">
        <v>1</v>
      </c>
      <c r="O119" s="15"/>
      <c r="P119" s="3"/>
    </row>
    <row r="120" spans="1:16" ht="18" x14ac:dyDescent="0.35">
      <c r="A120" s="42">
        <v>40687</v>
      </c>
      <c r="B120" s="14" t="s">
        <v>96</v>
      </c>
      <c r="C120" s="14" t="s">
        <v>31</v>
      </c>
      <c r="D120" s="14">
        <v>60</v>
      </c>
      <c r="E120" s="14" t="s">
        <v>26</v>
      </c>
      <c r="F120" s="14" t="s">
        <v>26</v>
      </c>
      <c r="G120" s="15">
        <v>6.6</v>
      </c>
      <c r="H120" s="14">
        <v>8</v>
      </c>
      <c r="I120" s="14" t="s">
        <v>26</v>
      </c>
      <c r="J120" s="14" t="s">
        <v>27</v>
      </c>
      <c r="K120" s="15" t="s">
        <v>40</v>
      </c>
      <c r="L120" s="14" t="s">
        <v>26</v>
      </c>
      <c r="M120" s="14" t="s">
        <v>27</v>
      </c>
      <c r="N120" s="14" t="s">
        <v>26</v>
      </c>
      <c r="O120" s="15" t="s">
        <v>40</v>
      </c>
      <c r="P120" s="4" t="s">
        <v>97</v>
      </c>
    </row>
    <row r="121" spans="1:16" ht="18" x14ac:dyDescent="0.35">
      <c r="A121" s="42"/>
      <c r="B121" s="14"/>
      <c r="C121" s="14"/>
      <c r="D121" s="14"/>
      <c r="E121" s="14"/>
      <c r="F121" s="14"/>
      <c r="G121" s="15"/>
      <c r="H121" s="14"/>
      <c r="I121" s="14"/>
      <c r="J121" s="14">
        <v>1</v>
      </c>
      <c r="K121" s="15"/>
      <c r="L121" s="14"/>
      <c r="M121" s="14">
        <v>1</v>
      </c>
      <c r="N121" s="14"/>
      <c r="O121" s="15"/>
      <c r="P121" s="3"/>
    </row>
    <row r="122" spans="1:16" ht="18" x14ac:dyDescent="0.35">
      <c r="A122" s="42">
        <v>40687</v>
      </c>
      <c r="B122" s="14" t="s">
        <v>98</v>
      </c>
      <c r="C122" s="14" t="s">
        <v>31</v>
      </c>
      <c r="D122" s="14">
        <v>38</v>
      </c>
      <c r="E122" s="14" t="s">
        <v>26</v>
      </c>
      <c r="F122" s="14" t="s">
        <v>26</v>
      </c>
      <c r="G122" s="15">
        <v>12.9</v>
      </c>
      <c r="H122" s="14">
        <v>8</v>
      </c>
      <c r="I122" s="14" t="s">
        <v>27</v>
      </c>
      <c r="J122" s="14" t="s">
        <v>27</v>
      </c>
      <c r="K122" s="15">
        <v>17.7</v>
      </c>
      <c r="L122" s="14" t="s">
        <v>27</v>
      </c>
      <c r="M122" s="14" t="s">
        <v>26</v>
      </c>
      <c r="N122" s="14" t="s">
        <v>27</v>
      </c>
      <c r="O122" s="15">
        <v>4.7999999999999989</v>
      </c>
      <c r="P122" s="3"/>
    </row>
    <row r="123" spans="1:16" ht="18" x14ac:dyDescent="0.35">
      <c r="A123" s="42"/>
      <c r="B123" s="14"/>
      <c r="C123" s="14"/>
      <c r="D123" s="14"/>
      <c r="E123" s="14"/>
      <c r="F123" s="14"/>
      <c r="G123" s="15"/>
      <c r="H123" s="14"/>
      <c r="I123" s="14">
        <v>1</v>
      </c>
      <c r="J123" s="14">
        <v>1</v>
      </c>
      <c r="K123" s="15"/>
      <c r="L123" s="14">
        <v>1</v>
      </c>
      <c r="M123" s="14"/>
      <c r="N123" s="14">
        <v>1</v>
      </c>
      <c r="O123" s="15"/>
      <c r="P123" s="3"/>
    </row>
    <row r="124" spans="1:16" ht="18" x14ac:dyDescent="0.35">
      <c r="A124" s="42">
        <v>40687</v>
      </c>
      <c r="B124" s="14" t="s">
        <v>99</v>
      </c>
      <c r="C124" s="14" t="s">
        <v>31</v>
      </c>
      <c r="D124" s="14">
        <v>26</v>
      </c>
      <c r="E124" s="14" t="s">
        <v>26</v>
      </c>
      <c r="F124" s="14" t="s">
        <v>27</v>
      </c>
      <c r="G124" s="15">
        <v>14.6</v>
      </c>
      <c r="H124" s="14">
        <v>8</v>
      </c>
      <c r="I124" s="14" t="s">
        <v>27</v>
      </c>
      <c r="J124" s="14" t="s">
        <v>26</v>
      </c>
      <c r="K124" s="15" t="s">
        <v>40</v>
      </c>
      <c r="L124" s="14" t="s">
        <v>26</v>
      </c>
      <c r="M124" s="14" t="s">
        <v>26</v>
      </c>
      <c r="N124" s="14" t="s">
        <v>26</v>
      </c>
      <c r="O124" s="15" t="s">
        <v>40</v>
      </c>
      <c r="P124" s="3"/>
    </row>
    <row r="125" spans="1:16" ht="18" x14ac:dyDescent="0.35">
      <c r="A125" s="42"/>
      <c r="B125" s="14"/>
      <c r="C125" s="14"/>
      <c r="D125" s="14"/>
      <c r="E125" s="14"/>
      <c r="F125" s="14">
        <v>1</v>
      </c>
      <c r="G125" s="15"/>
      <c r="H125" s="14"/>
      <c r="I125" s="14">
        <v>1</v>
      </c>
      <c r="J125" s="14"/>
      <c r="K125" s="15"/>
      <c r="L125" s="14"/>
      <c r="M125" s="14"/>
      <c r="N125" s="14"/>
      <c r="O125" s="15"/>
      <c r="P125" s="3"/>
    </row>
    <row r="126" spans="1:16" ht="18" x14ac:dyDescent="0.35">
      <c r="A126" s="42">
        <v>40687</v>
      </c>
      <c r="B126" s="14" t="s">
        <v>100</v>
      </c>
      <c r="C126" s="14" t="s">
        <v>25</v>
      </c>
      <c r="D126" s="14">
        <v>40</v>
      </c>
      <c r="E126" s="14" t="s">
        <v>26</v>
      </c>
      <c r="F126" s="14" t="s">
        <v>26</v>
      </c>
      <c r="G126" s="15">
        <v>16.57</v>
      </c>
      <c r="H126" s="14">
        <v>8</v>
      </c>
      <c r="I126" s="14" t="s">
        <v>27</v>
      </c>
      <c r="J126" s="14" t="s">
        <v>26</v>
      </c>
      <c r="K126" s="15">
        <v>29.9</v>
      </c>
      <c r="L126" s="14" t="s">
        <v>27</v>
      </c>
      <c r="M126" s="14" t="s">
        <v>27</v>
      </c>
      <c r="N126" s="14" t="s">
        <v>27</v>
      </c>
      <c r="O126" s="15">
        <v>13.329999999999998</v>
      </c>
      <c r="P126" s="3"/>
    </row>
    <row r="127" spans="1:16" ht="18" x14ac:dyDescent="0.35">
      <c r="A127" s="42"/>
      <c r="B127" s="14"/>
      <c r="C127" s="14">
        <v>1</v>
      </c>
      <c r="D127" s="14"/>
      <c r="E127" s="14"/>
      <c r="F127" s="14"/>
      <c r="G127" s="15"/>
      <c r="H127" s="14"/>
      <c r="I127" s="14">
        <v>1</v>
      </c>
      <c r="J127" s="14"/>
      <c r="K127" s="15"/>
      <c r="L127" s="14">
        <v>1</v>
      </c>
      <c r="M127" s="14">
        <v>1</v>
      </c>
      <c r="N127" s="14">
        <v>1</v>
      </c>
      <c r="O127" s="15"/>
      <c r="P127" s="3"/>
    </row>
    <row r="128" spans="1:16" ht="18" x14ac:dyDescent="0.35">
      <c r="A128" s="41"/>
      <c r="B128" s="14" t="s">
        <v>101</v>
      </c>
      <c r="C128" s="14" t="s">
        <v>31</v>
      </c>
      <c r="D128" s="14">
        <v>24</v>
      </c>
      <c r="E128" s="14" t="s">
        <v>26</v>
      </c>
      <c r="F128" s="14" t="s">
        <v>27</v>
      </c>
      <c r="G128" s="15">
        <v>11.2</v>
      </c>
      <c r="H128" s="14">
        <v>8</v>
      </c>
      <c r="I128" s="14" t="s">
        <v>27</v>
      </c>
      <c r="J128" s="14" t="s">
        <v>26</v>
      </c>
      <c r="K128" s="15" t="s">
        <v>40</v>
      </c>
      <c r="L128" s="14" t="s">
        <v>26</v>
      </c>
      <c r="M128" s="14" t="s">
        <v>26</v>
      </c>
      <c r="N128" s="14" t="s">
        <v>26</v>
      </c>
      <c r="O128" s="15" t="s">
        <v>40</v>
      </c>
      <c r="P128" s="2" t="s">
        <v>102</v>
      </c>
    </row>
    <row r="129" spans="1:16" ht="18" x14ac:dyDescent="0.35">
      <c r="A129" s="41"/>
      <c r="B129" s="14"/>
      <c r="C129" s="14"/>
      <c r="D129" s="14"/>
      <c r="E129" s="14"/>
      <c r="F129" s="14">
        <v>1</v>
      </c>
      <c r="G129" s="15"/>
      <c r="H129" s="14"/>
      <c r="I129" s="14">
        <v>1</v>
      </c>
      <c r="J129" s="14"/>
      <c r="K129" s="15"/>
      <c r="L129" s="14"/>
      <c r="M129" s="14"/>
      <c r="N129" s="14"/>
      <c r="O129" s="15"/>
      <c r="P129" s="18"/>
    </row>
    <row r="130" spans="1:16" ht="18" x14ac:dyDescent="0.35">
      <c r="A130" s="41"/>
      <c r="B130" s="14" t="s">
        <v>103</v>
      </c>
      <c r="C130" s="14" t="s">
        <v>25</v>
      </c>
      <c r="D130" s="14">
        <v>26</v>
      </c>
      <c r="E130" s="14" t="s">
        <v>26</v>
      </c>
      <c r="F130" s="14" t="s">
        <v>27</v>
      </c>
      <c r="G130" s="15">
        <v>3.7</v>
      </c>
      <c r="H130" s="14"/>
      <c r="I130" s="14" t="s">
        <v>27</v>
      </c>
      <c r="J130" s="14" t="s">
        <v>27</v>
      </c>
      <c r="K130" s="15">
        <v>7.5</v>
      </c>
      <c r="L130" s="14" t="s">
        <v>27</v>
      </c>
      <c r="M130" s="14" t="s">
        <v>26</v>
      </c>
      <c r="N130" s="14" t="s">
        <v>27</v>
      </c>
      <c r="O130" s="15">
        <v>3.8</v>
      </c>
      <c r="P130" s="18"/>
    </row>
    <row r="131" spans="1:16" ht="18" x14ac:dyDescent="0.35">
      <c r="A131" s="41"/>
      <c r="B131" s="14"/>
      <c r="C131" s="14">
        <v>1</v>
      </c>
      <c r="D131" s="14"/>
      <c r="E131" s="14"/>
      <c r="F131" s="14">
        <v>1</v>
      </c>
      <c r="G131" s="15"/>
      <c r="H131" s="14"/>
      <c r="I131" s="14">
        <v>1</v>
      </c>
      <c r="J131" s="14">
        <v>1</v>
      </c>
      <c r="K131" s="15"/>
      <c r="L131" s="14">
        <v>1</v>
      </c>
      <c r="M131" s="14"/>
      <c r="N131" s="14">
        <v>1</v>
      </c>
      <c r="O131" s="15"/>
      <c r="P131" s="18"/>
    </row>
    <row r="132" spans="1:16" ht="18" x14ac:dyDescent="0.35">
      <c r="A132" s="41"/>
      <c r="B132" s="14" t="s">
        <v>104</v>
      </c>
      <c r="C132" s="14" t="s">
        <v>25</v>
      </c>
      <c r="D132" s="14">
        <v>25</v>
      </c>
      <c r="E132" s="14" t="s">
        <v>26</v>
      </c>
      <c r="F132" s="14" t="s">
        <v>27</v>
      </c>
      <c r="G132" s="15">
        <v>5.6</v>
      </c>
      <c r="H132" s="14"/>
      <c r="I132" s="14" t="s">
        <v>27</v>
      </c>
      <c r="J132" s="14" t="s">
        <v>27</v>
      </c>
      <c r="K132" s="15">
        <v>30.8</v>
      </c>
      <c r="L132" s="14" t="s">
        <v>26</v>
      </c>
      <c r="M132" s="14" t="s">
        <v>27</v>
      </c>
      <c r="N132" s="14" t="s">
        <v>26</v>
      </c>
      <c r="O132" s="15">
        <v>25.200000000000003</v>
      </c>
      <c r="P132" s="18"/>
    </row>
    <row r="133" spans="1:16" ht="18" x14ac:dyDescent="0.35">
      <c r="A133" s="41"/>
      <c r="B133" s="14"/>
      <c r="C133" s="14">
        <v>1</v>
      </c>
      <c r="D133" s="14"/>
      <c r="E133" s="14"/>
      <c r="F133" s="14">
        <v>1</v>
      </c>
      <c r="G133" s="15"/>
      <c r="H133" s="14"/>
      <c r="I133" s="14">
        <v>1</v>
      </c>
      <c r="J133" s="14">
        <v>1</v>
      </c>
      <c r="K133" s="15"/>
      <c r="L133" s="14"/>
      <c r="M133" s="14">
        <v>1</v>
      </c>
      <c r="N133" s="14"/>
      <c r="O133" s="15"/>
      <c r="P133" s="18"/>
    </row>
    <row r="134" spans="1:16" ht="18" x14ac:dyDescent="0.35">
      <c r="A134" s="41"/>
      <c r="B134" s="14" t="s">
        <v>105</v>
      </c>
      <c r="C134" s="14" t="s">
        <v>31</v>
      </c>
      <c r="D134" s="14">
        <v>38</v>
      </c>
      <c r="E134" s="14" t="s">
        <v>26</v>
      </c>
      <c r="F134" s="14" t="s">
        <v>26</v>
      </c>
      <c r="G134" s="15">
        <v>3.9</v>
      </c>
      <c r="H134" s="14"/>
      <c r="I134" s="14" t="s">
        <v>27</v>
      </c>
      <c r="J134" s="14" t="s">
        <v>27</v>
      </c>
      <c r="K134" s="15">
        <v>9.5</v>
      </c>
      <c r="L134" s="14" t="s">
        <v>27</v>
      </c>
      <c r="M134" s="14" t="s">
        <v>26</v>
      </c>
      <c r="N134" s="14" t="s">
        <v>27</v>
      </c>
      <c r="O134" s="15">
        <v>5.6</v>
      </c>
      <c r="P134" s="18"/>
    </row>
    <row r="135" spans="1:16" ht="18" x14ac:dyDescent="0.35">
      <c r="A135" s="41"/>
      <c r="B135" s="14"/>
      <c r="C135" s="14"/>
      <c r="D135" s="14"/>
      <c r="E135" s="14"/>
      <c r="F135" s="14"/>
      <c r="G135" s="15"/>
      <c r="H135" s="14"/>
      <c r="I135" s="14">
        <v>1</v>
      </c>
      <c r="J135" s="14">
        <v>1</v>
      </c>
      <c r="K135" s="15"/>
      <c r="L135" s="14">
        <v>1</v>
      </c>
      <c r="M135" s="14"/>
      <c r="N135" s="14">
        <v>1</v>
      </c>
      <c r="O135" s="15"/>
      <c r="P135" s="18"/>
    </row>
    <row r="136" spans="1:16" ht="18" x14ac:dyDescent="0.35">
      <c r="A136" s="41"/>
      <c r="B136" s="14" t="s">
        <v>106</v>
      </c>
      <c r="C136" s="14" t="s">
        <v>25</v>
      </c>
      <c r="D136" s="14">
        <v>46</v>
      </c>
      <c r="E136" s="14" t="s">
        <v>26</v>
      </c>
      <c r="F136" s="14" t="s">
        <v>26</v>
      </c>
      <c r="G136" s="15">
        <v>5.5</v>
      </c>
      <c r="H136" s="14"/>
      <c r="I136" s="14" t="s">
        <v>27</v>
      </c>
      <c r="J136" s="14" t="s">
        <v>27</v>
      </c>
      <c r="K136" s="15" t="s">
        <v>40</v>
      </c>
      <c r="L136" s="14" t="s">
        <v>27</v>
      </c>
      <c r="M136" s="14" t="s">
        <v>27</v>
      </c>
      <c r="N136" s="14" t="s">
        <v>26</v>
      </c>
      <c r="O136" s="15" t="s">
        <v>40</v>
      </c>
      <c r="P136" s="18"/>
    </row>
    <row r="137" spans="1:16" ht="18" x14ac:dyDescent="0.35">
      <c r="A137" s="41"/>
      <c r="B137" s="14"/>
      <c r="C137" s="14">
        <v>1</v>
      </c>
      <c r="D137" s="14"/>
      <c r="E137" s="14"/>
      <c r="F137" s="14"/>
      <c r="G137" s="15"/>
      <c r="H137" s="14"/>
      <c r="I137" s="14">
        <v>1</v>
      </c>
      <c r="J137" s="14">
        <v>1</v>
      </c>
      <c r="K137" s="15"/>
      <c r="L137" s="14">
        <v>1</v>
      </c>
      <c r="M137" s="14">
        <v>1</v>
      </c>
      <c r="N137" s="14"/>
      <c r="O137" s="15"/>
      <c r="P137" s="18"/>
    </row>
    <row r="138" spans="1:16" ht="18" x14ac:dyDescent="0.35">
      <c r="A138" s="41"/>
      <c r="B138" s="14" t="s">
        <v>107</v>
      </c>
      <c r="C138" s="14" t="s">
        <v>25</v>
      </c>
      <c r="D138" s="14">
        <v>37</v>
      </c>
      <c r="E138" s="14" t="s">
        <v>26</v>
      </c>
      <c r="F138" s="14" t="s">
        <v>26</v>
      </c>
      <c r="G138" s="15">
        <v>4.0999999999999996</v>
      </c>
      <c r="H138" s="14"/>
      <c r="I138" s="14" t="s">
        <v>27</v>
      </c>
      <c r="J138" s="14" t="s">
        <v>27</v>
      </c>
      <c r="K138" s="15">
        <v>11.8</v>
      </c>
      <c r="L138" s="14" t="s">
        <v>27</v>
      </c>
      <c r="M138" s="14" t="s">
        <v>26</v>
      </c>
      <c r="N138" s="14" t="s">
        <v>27</v>
      </c>
      <c r="O138" s="15">
        <v>7.7000000000000011</v>
      </c>
      <c r="P138" s="18"/>
    </row>
    <row r="139" spans="1:16" ht="18" x14ac:dyDescent="0.35">
      <c r="A139" s="41"/>
      <c r="B139" s="14"/>
      <c r="C139" s="14">
        <v>1</v>
      </c>
      <c r="D139" s="14"/>
      <c r="E139" s="14"/>
      <c r="F139" s="14"/>
      <c r="G139" s="15"/>
      <c r="H139" s="14"/>
      <c r="I139" s="14">
        <v>1</v>
      </c>
      <c r="J139" s="14">
        <v>1</v>
      </c>
      <c r="K139" s="15"/>
      <c r="L139" s="14">
        <v>1</v>
      </c>
      <c r="M139" s="14"/>
      <c r="N139" s="14">
        <v>1</v>
      </c>
      <c r="O139" s="15"/>
      <c r="P139" s="18"/>
    </row>
    <row r="140" spans="1:16" ht="18" x14ac:dyDescent="0.35">
      <c r="A140" s="41"/>
      <c r="B140" s="14" t="s">
        <v>108</v>
      </c>
      <c r="C140" s="14" t="s">
        <v>31</v>
      </c>
      <c r="D140" s="14">
        <v>26</v>
      </c>
      <c r="E140" s="14" t="s">
        <v>27</v>
      </c>
      <c r="F140" s="14" t="s">
        <v>27</v>
      </c>
      <c r="G140" s="16">
        <v>59.5</v>
      </c>
      <c r="H140" s="14"/>
      <c r="I140" s="14" t="s">
        <v>27</v>
      </c>
      <c r="J140" s="14" t="s">
        <v>27</v>
      </c>
      <c r="K140" s="15">
        <v>69.599999999999994</v>
      </c>
      <c r="L140" s="14" t="s">
        <v>26</v>
      </c>
      <c r="M140" s="14" t="s">
        <v>26</v>
      </c>
      <c r="N140" s="14" t="s">
        <v>27</v>
      </c>
      <c r="O140" s="15">
        <v>10.099999999999994</v>
      </c>
      <c r="P140" s="18"/>
    </row>
    <row r="141" spans="1:16" ht="18" x14ac:dyDescent="0.35">
      <c r="A141" s="41"/>
      <c r="B141" s="14"/>
      <c r="C141" s="14"/>
      <c r="D141" s="14"/>
      <c r="E141" s="14">
        <v>1</v>
      </c>
      <c r="F141" s="14">
        <v>1</v>
      </c>
      <c r="G141" s="15"/>
      <c r="H141" s="14"/>
      <c r="I141" s="14">
        <v>1</v>
      </c>
      <c r="J141" s="14">
        <v>1</v>
      </c>
      <c r="K141" s="15"/>
      <c r="L141" s="14"/>
      <c r="M141" s="14"/>
      <c r="N141" s="14">
        <v>1</v>
      </c>
      <c r="O141" s="15"/>
      <c r="P141" s="18"/>
    </row>
    <row r="142" spans="1:16" ht="18" x14ac:dyDescent="0.35">
      <c r="A142" s="41"/>
      <c r="B142" s="14" t="s">
        <v>109</v>
      </c>
      <c r="C142" s="14" t="s">
        <v>25</v>
      </c>
      <c r="D142" s="14">
        <v>23</v>
      </c>
      <c r="E142" s="14" t="s">
        <v>26</v>
      </c>
      <c r="F142" s="14" t="s">
        <v>26</v>
      </c>
      <c r="G142" s="15">
        <v>13.1</v>
      </c>
      <c r="H142" s="14"/>
      <c r="I142" s="14" t="s">
        <v>27</v>
      </c>
      <c r="J142" s="14" t="s">
        <v>27</v>
      </c>
      <c r="K142" s="15">
        <v>18.3</v>
      </c>
      <c r="L142" s="14" t="s">
        <v>27</v>
      </c>
      <c r="M142" s="14" t="s">
        <v>26</v>
      </c>
      <c r="N142" s="14" t="s">
        <v>27</v>
      </c>
      <c r="O142" s="15">
        <v>5.2000000000000011</v>
      </c>
      <c r="P142" s="18"/>
    </row>
    <row r="143" spans="1:16" ht="18" x14ac:dyDescent="0.35">
      <c r="A143" s="41"/>
      <c r="B143" s="14"/>
      <c r="C143" s="14">
        <v>1</v>
      </c>
      <c r="D143" s="14"/>
      <c r="E143" s="14"/>
      <c r="F143" s="14"/>
      <c r="G143" s="15"/>
      <c r="H143" s="14"/>
      <c r="I143" s="14">
        <v>1</v>
      </c>
      <c r="J143" s="14">
        <v>1</v>
      </c>
      <c r="K143" s="15"/>
      <c r="L143" s="14">
        <v>1</v>
      </c>
      <c r="M143" s="14"/>
      <c r="N143" s="14">
        <v>1</v>
      </c>
      <c r="O143" s="15"/>
      <c r="P143" s="18"/>
    </row>
    <row r="144" spans="1:16" ht="18" x14ac:dyDescent="0.35">
      <c r="A144" s="41"/>
      <c r="B144" s="14" t="s">
        <v>110</v>
      </c>
      <c r="C144" s="14" t="s">
        <v>31</v>
      </c>
      <c r="D144" s="14">
        <v>24</v>
      </c>
      <c r="E144" s="14" t="s">
        <v>26</v>
      </c>
      <c r="F144" s="14" t="s">
        <v>26</v>
      </c>
      <c r="G144" s="15">
        <v>13.19</v>
      </c>
      <c r="H144" s="14"/>
      <c r="I144" s="14" t="s">
        <v>27</v>
      </c>
      <c r="J144" s="14" t="s">
        <v>27</v>
      </c>
      <c r="K144" s="15">
        <v>25.3</v>
      </c>
      <c r="L144" s="14" t="s">
        <v>26</v>
      </c>
      <c r="M144" s="14" t="s">
        <v>27</v>
      </c>
      <c r="N144" s="14" t="s">
        <v>27</v>
      </c>
      <c r="O144" s="15">
        <v>12.110000000000001</v>
      </c>
      <c r="P144" s="18"/>
    </row>
    <row r="145" spans="1:16" ht="18" x14ac:dyDescent="0.35">
      <c r="A145" s="41"/>
      <c r="B145" s="14"/>
      <c r="C145" s="14"/>
      <c r="D145" s="14"/>
      <c r="E145" s="14"/>
      <c r="F145" s="14"/>
      <c r="G145" s="15"/>
      <c r="H145" s="14"/>
      <c r="I145" s="14">
        <v>1</v>
      </c>
      <c r="J145" s="14">
        <v>1</v>
      </c>
      <c r="K145" s="15"/>
      <c r="L145" s="14"/>
      <c r="M145" s="14">
        <v>1</v>
      </c>
      <c r="N145" s="14">
        <v>1</v>
      </c>
      <c r="O145" s="15"/>
      <c r="P145" s="18"/>
    </row>
    <row r="146" spans="1:16" ht="18" x14ac:dyDescent="0.35">
      <c r="A146" s="41"/>
      <c r="B146" s="14" t="s">
        <v>111</v>
      </c>
      <c r="C146" s="14" t="s">
        <v>25</v>
      </c>
      <c r="D146" s="14">
        <v>29</v>
      </c>
      <c r="E146" s="14" t="s">
        <v>26</v>
      </c>
      <c r="F146" s="14" t="s">
        <v>26</v>
      </c>
      <c r="G146" s="15">
        <v>6.8</v>
      </c>
      <c r="H146" s="14"/>
      <c r="I146" s="14" t="s">
        <v>27</v>
      </c>
      <c r="J146" s="14" t="s">
        <v>27</v>
      </c>
      <c r="K146" s="15">
        <v>50.1</v>
      </c>
      <c r="L146" s="14" t="s">
        <v>26</v>
      </c>
      <c r="M146" s="14" t="s">
        <v>27</v>
      </c>
      <c r="N146" s="14" t="s">
        <v>26</v>
      </c>
      <c r="O146" s="15">
        <v>43.300000000000004</v>
      </c>
      <c r="P146" s="18"/>
    </row>
    <row r="147" spans="1:16" ht="18" x14ac:dyDescent="0.35">
      <c r="A147" s="41"/>
      <c r="B147" s="14"/>
      <c r="C147" s="14">
        <v>1</v>
      </c>
      <c r="D147" s="14"/>
      <c r="E147" s="14"/>
      <c r="F147" s="14"/>
      <c r="G147" s="15"/>
      <c r="H147" s="14"/>
      <c r="I147" s="14">
        <v>1</v>
      </c>
      <c r="J147" s="14">
        <v>1</v>
      </c>
      <c r="K147" s="15"/>
      <c r="L147" s="14"/>
      <c r="M147" s="14">
        <v>1</v>
      </c>
      <c r="N147" s="14"/>
      <c r="O147" s="15"/>
      <c r="P147" s="18"/>
    </row>
    <row r="148" spans="1:16" ht="18" x14ac:dyDescent="0.35">
      <c r="A148" s="41"/>
      <c r="B148" s="14" t="s">
        <v>112</v>
      </c>
      <c r="C148" s="14" t="s">
        <v>25</v>
      </c>
      <c r="D148" s="14">
        <v>28</v>
      </c>
      <c r="E148" s="14" t="s">
        <v>26</v>
      </c>
      <c r="F148" s="14" t="s">
        <v>26</v>
      </c>
      <c r="G148" s="15">
        <v>14.8</v>
      </c>
      <c r="H148" s="14"/>
      <c r="I148" s="14" t="s">
        <v>27</v>
      </c>
      <c r="J148" s="14" t="s">
        <v>27</v>
      </c>
      <c r="K148" s="15">
        <v>28.2</v>
      </c>
      <c r="L148" s="14" t="s">
        <v>27</v>
      </c>
      <c r="M148" s="14" t="s">
        <v>27</v>
      </c>
      <c r="N148" s="14" t="s">
        <v>27</v>
      </c>
      <c r="O148" s="15">
        <v>13.399999999999999</v>
      </c>
      <c r="P148" s="18"/>
    </row>
    <row r="149" spans="1:16" ht="18" x14ac:dyDescent="0.35">
      <c r="A149" s="41"/>
      <c r="B149" s="14"/>
      <c r="C149" s="14">
        <v>1</v>
      </c>
      <c r="D149" s="14"/>
      <c r="E149" s="14"/>
      <c r="F149" s="14"/>
      <c r="G149" s="15"/>
      <c r="H149" s="14"/>
      <c r="I149" s="14">
        <v>1</v>
      </c>
      <c r="J149" s="14">
        <v>1</v>
      </c>
      <c r="K149" s="15"/>
      <c r="L149" s="14">
        <v>1</v>
      </c>
      <c r="M149" s="14">
        <v>1</v>
      </c>
      <c r="N149" s="14">
        <v>1</v>
      </c>
      <c r="O149" s="15"/>
      <c r="P149" s="18"/>
    </row>
    <row r="150" spans="1:16" ht="18" x14ac:dyDescent="0.35">
      <c r="A150" s="41"/>
      <c r="B150" s="14" t="s">
        <v>113</v>
      </c>
      <c r="C150" s="14" t="s">
        <v>25</v>
      </c>
      <c r="D150" s="14">
        <v>41</v>
      </c>
      <c r="E150" s="14" t="s">
        <v>26</v>
      </c>
      <c r="F150" s="14" t="s">
        <v>26</v>
      </c>
      <c r="G150" s="15">
        <v>6.3</v>
      </c>
      <c r="H150" s="14"/>
      <c r="I150" s="14" t="s">
        <v>27</v>
      </c>
      <c r="J150" s="14" t="s">
        <v>27</v>
      </c>
      <c r="K150" s="15">
        <v>8.1</v>
      </c>
      <c r="L150" s="14" t="s">
        <v>27</v>
      </c>
      <c r="M150" s="14" t="s">
        <v>26</v>
      </c>
      <c r="N150" s="14" t="s">
        <v>27</v>
      </c>
      <c r="O150" s="15">
        <v>1.7999999999999998</v>
      </c>
      <c r="P150" s="18"/>
    </row>
    <row r="151" spans="1:16" ht="18" x14ac:dyDescent="0.35">
      <c r="A151" s="41"/>
      <c r="B151" s="14"/>
      <c r="C151" s="14">
        <v>1</v>
      </c>
      <c r="D151" s="14"/>
      <c r="E151" s="14"/>
      <c r="F151" s="14"/>
      <c r="G151" s="15"/>
      <c r="H151" s="14"/>
      <c r="I151" s="14">
        <v>1</v>
      </c>
      <c r="J151" s="14">
        <v>1</v>
      </c>
      <c r="K151" s="15"/>
      <c r="L151" s="14">
        <v>1</v>
      </c>
      <c r="M151" s="14"/>
      <c r="N151" s="14">
        <v>1</v>
      </c>
      <c r="O151" s="15"/>
      <c r="P151" s="18"/>
    </row>
    <row r="152" spans="1:16" ht="18" x14ac:dyDescent="0.35">
      <c r="A152" s="41"/>
      <c r="B152" s="14" t="s">
        <v>114</v>
      </c>
      <c r="C152" s="14" t="s">
        <v>31</v>
      </c>
      <c r="D152" s="14">
        <v>47</v>
      </c>
      <c r="E152" s="14" t="s">
        <v>26</v>
      </c>
      <c r="F152" s="14" t="s">
        <v>26</v>
      </c>
      <c r="G152" s="15">
        <v>7.7</v>
      </c>
      <c r="H152" s="14"/>
      <c r="I152" s="14" t="s">
        <v>27</v>
      </c>
      <c r="J152" s="14" t="s">
        <v>27</v>
      </c>
      <c r="K152" s="15">
        <v>45</v>
      </c>
      <c r="L152" s="14" t="s">
        <v>27</v>
      </c>
      <c r="M152" s="14" t="s">
        <v>26</v>
      </c>
      <c r="N152" s="14" t="s">
        <v>27</v>
      </c>
      <c r="O152" s="15">
        <v>37.299999999999997</v>
      </c>
      <c r="P152" s="18"/>
    </row>
    <row r="153" spans="1:16" ht="18" x14ac:dyDescent="0.35">
      <c r="A153" s="41"/>
      <c r="B153" s="14"/>
      <c r="C153" s="14"/>
      <c r="D153" s="14"/>
      <c r="E153" s="14"/>
      <c r="F153" s="14"/>
      <c r="G153" s="15"/>
      <c r="H153" s="14"/>
      <c r="I153" s="14">
        <v>1</v>
      </c>
      <c r="J153" s="14">
        <v>1</v>
      </c>
      <c r="K153" s="15"/>
      <c r="L153" s="14">
        <v>1</v>
      </c>
      <c r="M153" s="14"/>
      <c r="N153" s="14">
        <v>1</v>
      </c>
      <c r="O153" s="15"/>
      <c r="P153" s="18"/>
    </row>
    <row r="154" spans="1:16" ht="18" x14ac:dyDescent="0.35">
      <c r="A154" s="41"/>
      <c r="B154" s="14" t="s">
        <v>115</v>
      </c>
      <c r="C154" s="14" t="s">
        <v>25</v>
      </c>
      <c r="D154" s="14">
        <v>25</v>
      </c>
      <c r="E154" s="14" t="s">
        <v>26</v>
      </c>
      <c r="F154" s="14" t="s">
        <v>26</v>
      </c>
      <c r="G154" s="15">
        <v>9.3000000000000007</v>
      </c>
      <c r="H154" s="14"/>
      <c r="I154" s="14" t="s">
        <v>27</v>
      </c>
      <c r="J154" s="14" t="s">
        <v>27</v>
      </c>
      <c r="K154" s="15">
        <v>13.7</v>
      </c>
      <c r="L154" s="14" t="s">
        <v>27</v>
      </c>
      <c r="M154" s="14" t="s">
        <v>26</v>
      </c>
      <c r="N154" s="14" t="s">
        <v>27</v>
      </c>
      <c r="O154" s="15">
        <v>4.3999999999999986</v>
      </c>
      <c r="P154" s="18"/>
    </row>
    <row r="155" spans="1:16" ht="18" x14ac:dyDescent="0.35">
      <c r="A155" s="41"/>
      <c r="B155" s="14"/>
      <c r="C155" s="14">
        <v>1</v>
      </c>
      <c r="D155" s="14"/>
      <c r="E155" s="14"/>
      <c r="F155" s="14"/>
      <c r="G155" s="15"/>
      <c r="H155" s="14"/>
      <c r="I155" s="14">
        <v>1</v>
      </c>
      <c r="J155" s="14">
        <v>1</v>
      </c>
      <c r="K155" s="15"/>
      <c r="L155" s="14">
        <v>1</v>
      </c>
      <c r="M155" s="14"/>
      <c r="N155" s="14">
        <v>1</v>
      </c>
      <c r="O155" s="15"/>
      <c r="P155" s="18"/>
    </row>
    <row r="156" spans="1:16" ht="18" x14ac:dyDescent="0.35">
      <c r="A156" s="41"/>
      <c r="B156" s="14" t="s">
        <v>116</v>
      </c>
      <c r="C156" s="14" t="s">
        <v>31</v>
      </c>
      <c r="D156" s="14">
        <v>20</v>
      </c>
      <c r="E156" s="14" t="s">
        <v>26</v>
      </c>
      <c r="F156" s="14" t="s">
        <v>26</v>
      </c>
      <c r="G156" s="15">
        <v>15.02</v>
      </c>
      <c r="H156" s="14"/>
      <c r="I156" s="14" t="s">
        <v>27</v>
      </c>
      <c r="J156" s="14" t="s">
        <v>27</v>
      </c>
      <c r="K156" s="15">
        <v>18.5</v>
      </c>
      <c r="L156" s="14" t="s">
        <v>27</v>
      </c>
      <c r="M156" s="14" t="s">
        <v>26</v>
      </c>
      <c r="N156" s="14" t="s">
        <v>27</v>
      </c>
      <c r="O156" s="15">
        <v>3.4800000000000004</v>
      </c>
      <c r="P156" s="18"/>
    </row>
    <row r="157" spans="1:16" ht="18" x14ac:dyDescent="0.35">
      <c r="A157" s="41"/>
      <c r="B157" s="14"/>
      <c r="C157" s="14"/>
      <c r="D157" s="14"/>
      <c r="E157" s="14"/>
      <c r="F157" s="14"/>
      <c r="G157" s="15"/>
      <c r="H157" s="14"/>
      <c r="I157" s="14">
        <v>1</v>
      </c>
      <c r="J157" s="14">
        <v>1</v>
      </c>
      <c r="K157" s="15"/>
      <c r="L157" s="14">
        <v>1</v>
      </c>
      <c r="M157" s="14"/>
      <c r="N157" s="14">
        <v>1</v>
      </c>
      <c r="O157" s="15"/>
      <c r="P157" s="18"/>
    </row>
    <row r="158" spans="1:16" ht="18" x14ac:dyDescent="0.35">
      <c r="A158" s="41"/>
      <c r="B158" s="14" t="s">
        <v>117</v>
      </c>
      <c r="C158" s="14" t="s">
        <v>25</v>
      </c>
      <c r="D158" s="14">
        <v>46</v>
      </c>
      <c r="E158" s="14" t="s">
        <v>26</v>
      </c>
      <c r="F158" s="14" t="s">
        <v>26</v>
      </c>
      <c r="G158" s="15">
        <v>7.2</v>
      </c>
      <c r="H158" s="14"/>
      <c r="I158" s="14" t="s">
        <v>27</v>
      </c>
      <c r="J158" s="14" t="s">
        <v>27</v>
      </c>
      <c r="K158" s="15">
        <v>11.4</v>
      </c>
      <c r="L158" s="14" t="s">
        <v>27</v>
      </c>
      <c r="M158" s="14" t="s">
        <v>26</v>
      </c>
      <c r="N158" s="14" t="s">
        <v>27</v>
      </c>
      <c r="O158" s="15">
        <v>4.2</v>
      </c>
      <c r="P158" s="18"/>
    </row>
    <row r="159" spans="1:16" ht="18" x14ac:dyDescent="0.35">
      <c r="A159" s="41"/>
      <c r="B159" s="14"/>
      <c r="C159" s="14">
        <v>1</v>
      </c>
      <c r="D159" s="14"/>
      <c r="E159" s="14"/>
      <c r="F159" s="14"/>
      <c r="G159" s="15"/>
      <c r="H159" s="14"/>
      <c r="I159" s="14">
        <v>1</v>
      </c>
      <c r="J159" s="14">
        <v>1</v>
      </c>
      <c r="K159" s="15"/>
      <c r="L159" s="14">
        <v>1</v>
      </c>
      <c r="M159" s="14"/>
      <c r="N159" s="14">
        <v>1</v>
      </c>
      <c r="O159" s="15"/>
      <c r="P159" s="18"/>
    </row>
    <row r="160" spans="1:16" ht="18" x14ac:dyDescent="0.35">
      <c r="A160" s="41"/>
      <c r="B160" s="14" t="s">
        <v>118</v>
      </c>
      <c r="C160" s="14" t="s">
        <v>31</v>
      </c>
      <c r="D160" s="14">
        <v>40</v>
      </c>
      <c r="E160" s="14" t="s">
        <v>26</v>
      </c>
      <c r="F160" s="14" t="s">
        <v>26</v>
      </c>
      <c r="G160" s="15">
        <v>10.119999999999999</v>
      </c>
      <c r="H160" s="14"/>
      <c r="I160" s="14" t="s">
        <v>27</v>
      </c>
      <c r="J160" s="14" t="s">
        <v>27</v>
      </c>
      <c r="K160" s="15">
        <v>14.1</v>
      </c>
      <c r="L160" s="14" t="s">
        <v>27</v>
      </c>
      <c r="M160" s="14" t="s">
        <v>26</v>
      </c>
      <c r="N160" s="14" t="s">
        <v>27</v>
      </c>
      <c r="O160" s="15">
        <v>3.9800000000000004</v>
      </c>
      <c r="P160" s="18"/>
    </row>
    <row r="161" spans="1:16" ht="18" x14ac:dyDescent="0.35">
      <c r="A161" s="41"/>
      <c r="B161" s="14"/>
      <c r="C161" s="14"/>
      <c r="D161" s="14"/>
      <c r="E161" s="14"/>
      <c r="F161" s="14"/>
      <c r="G161" s="15"/>
      <c r="H161" s="14"/>
      <c r="I161" s="14">
        <v>1</v>
      </c>
      <c r="J161" s="14">
        <v>1</v>
      </c>
      <c r="K161" s="15"/>
      <c r="L161" s="14">
        <v>1</v>
      </c>
      <c r="M161" s="14"/>
      <c r="N161" s="14">
        <v>1</v>
      </c>
      <c r="O161" s="15"/>
      <c r="P161" s="18"/>
    </row>
    <row r="162" spans="1:16" ht="18" x14ac:dyDescent="0.35">
      <c r="A162" s="41"/>
      <c r="B162" s="14" t="s">
        <v>119</v>
      </c>
      <c r="C162" s="14" t="s">
        <v>25</v>
      </c>
      <c r="D162" s="14">
        <v>34</v>
      </c>
      <c r="E162" s="14" t="s">
        <v>26</v>
      </c>
      <c r="F162" s="14" t="s">
        <v>26</v>
      </c>
      <c r="G162" s="15">
        <v>6.37</v>
      </c>
      <c r="H162" s="14"/>
      <c r="I162" s="14" t="s">
        <v>27</v>
      </c>
      <c r="J162" s="14" t="s">
        <v>27</v>
      </c>
      <c r="K162" s="15">
        <v>10.199999999999999</v>
      </c>
      <c r="L162" s="14" t="s">
        <v>27</v>
      </c>
      <c r="M162" s="14" t="s">
        <v>26</v>
      </c>
      <c r="N162" s="14" t="s">
        <v>27</v>
      </c>
      <c r="O162" s="15">
        <v>3.8299999999999992</v>
      </c>
      <c r="P162" s="18"/>
    </row>
    <row r="163" spans="1:16" ht="18" x14ac:dyDescent="0.35">
      <c r="A163" s="41"/>
      <c r="B163" s="14"/>
      <c r="C163" s="14">
        <v>1</v>
      </c>
      <c r="D163" s="14"/>
      <c r="E163" s="14"/>
      <c r="F163" s="14"/>
      <c r="G163" s="15"/>
      <c r="H163" s="14"/>
      <c r="I163" s="14">
        <v>1</v>
      </c>
      <c r="J163" s="14">
        <v>1</v>
      </c>
      <c r="K163" s="15"/>
      <c r="L163" s="14">
        <v>1</v>
      </c>
      <c r="M163" s="14"/>
      <c r="N163" s="14">
        <v>1</v>
      </c>
      <c r="O163" s="15"/>
      <c r="P163" s="18"/>
    </row>
    <row r="164" spans="1:16" ht="18" x14ac:dyDescent="0.35">
      <c r="A164" s="41"/>
      <c r="B164" s="14" t="s">
        <v>120</v>
      </c>
      <c r="C164" s="14" t="s">
        <v>31</v>
      </c>
      <c r="D164" s="14">
        <v>42</v>
      </c>
      <c r="E164" s="14" t="s">
        <v>26</v>
      </c>
      <c r="F164" s="14" t="s">
        <v>26</v>
      </c>
      <c r="G164" s="15">
        <v>12.49</v>
      </c>
      <c r="H164" s="14"/>
      <c r="I164" s="14" t="s">
        <v>27</v>
      </c>
      <c r="J164" s="14" t="s">
        <v>27</v>
      </c>
      <c r="K164" s="15">
        <v>20.2</v>
      </c>
      <c r="L164" s="14" t="s">
        <v>27</v>
      </c>
      <c r="M164" s="14" t="s">
        <v>26</v>
      </c>
      <c r="N164" s="14" t="s">
        <v>27</v>
      </c>
      <c r="O164" s="15">
        <v>7.7099999999999991</v>
      </c>
      <c r="P164" s="18"/>
    </row>
    <row r="165" spans="1:16" ht="18" x14ac:dyDescent="0.35">
      <c r="A165" s="41"/>
      <c r="B165" s="14"/>
      <c r="C165" s="14"/>
      <c r="D165" s="14"/>
      <c r="E165" s="14"/>
      <c r="F165" s="14"/>
      <c r="G165" s="15"/>
      <c r="H165" s="14"/>
      <c r="I165" s="14">
        <v>1</v>
      </c>
      <c r="J165" s="14">
        <v>1</v>
      </c>
      <c r="K165" s="15"/>
      <c r="L165" s="14">
        <v>1</v>
      </c>
      <c r="M165" s="14"/>
      <c r="N165" s="14">
        <v>1</v>
      </c>
      <c r="O165" s="15"/>
      <c r="P165" s="18"/>
    </row>
    <row r="166" spans="1:16" ht="18" x14ac:dyDescent="0.35">
      <c r="A166" s="41"/>
      <c r="B166" s="14" t="s">
        <v>121</v>
      </c>
      <c r="C166" s="14" t="s">
        <v>25</v>
      </c>
      <c r="D166" s="14">
        <v>31</v>
      </c>
      <c r="E166" s="14" t="s">
        <v>26</v>
      </c>
      <c r="F166" s="14" t="s">
        <v>26</v>
      </c>
      <c r="G166" s="15">
        <v>3.85</v>
      </c>
      <c r="H166" s="14"/>
      <c r="I166" s="14" t="s">
        <v>27</v>
      </c>
      <c r="J166" s="14" t="s">
        <v>27</v>
      </c>
      <c r="K166" s="15">
        <v>10.9</v>
      </c>
      <c r="L166" s="14" t="s">
        <v>27</v>
      </c>
      <c r="M166" s="14" t="s">
        <v>26</v>
      </c>
      <c r="N166" s="14" t="s">
        <v>27</v>
      </c>
      <c r="O166" s="15">
        <v>7.0500000000000007</v>
      </c>
      <c r="P166" s="18"/>
    </row>
    <row r="167" spans="1:16" ht="18" x14ac:dyDescent="0.35">
      <c r="A167" s="41"/>
      <c r="B167" s="14"/>
      <c r="C167" s="14">
        <v>1</v>
      </c>
      <c r="D167" s="14"/>
      <c r="E167" s="14"/>
      <c r="F167" s="14"/>
      <c r="G167" s="15"/>
      <c r="H167" s="14"/>
      <c r="I167" s="14">
        <v>1</v>
      </c>
      <c r="J167" s="14">
        <v>1</v>
      </c>
      <c r="K167" s="15"/>
      <c r="L167" s="14">
        <v>1</v>
      </c>
      <c r="M167" s="14"/>
      <c r="N167" s="14">
        <v>1</v>
      </c>
      <c r="O167" s="15"/>
      <c r="P167" s="18"/>
    </row>
    <row r="168" spans="1:16" ht="18" x14ac:dyDescent="0.35">
      <c r="A168" s="41"/>
      <c r="B168" s="14" t="s">
        <v>122</v>
      </c>
      <c r="C168" s="14" t="s">
        <v>25</v>
      </c>
      <c r="D168" s="14">
        <v>49</v>
      </c>
      <c r="E168" s="14" t="s">
        <v>26</v>
      </c>
      <c r="F168" s="14" t="s">
        <v>26</v>
      </c>
      <c r="G168" s="15">
        <v>6.1</v>
      </c>
      <c r="H168" s="14"/>
      <c r="I168" s="14" t="s">
        <v>27</v>
      </c>
      <c r="J168" s="14" t="s">
        <v>27</v>
      </c>
      <c r="K168" s="15">
        <v>14.6</v>
      </c>
      <c r="L168" s="14" t="s">
        <v>26</v>
      </c>
      <c r="M168" s="14" t="s">
        <v>27</v>
      </c>
      <c r="N168" s="14" t="s">
        <v>26</v>
      </c>
      <c r="O168" s="15">
        <v>8.5</v>
      </c>
      <c r="P168" s="18"/>
    </row>
    <row r="169" spans="1:16" ht="18" x14ac:dyDescent="0.35">
      <c r="A169" s="41"/>
      <c r="B169" s="14"/>
      <c r="C169" s="14">
        <v>1</v>
      </c>
      <c r="D169" s="14"/>
      <c r="E169" s="14"/>
      <c r="F169" s="14"/>
      <c r="G169" s="15"/>
      <c r="H169" s="14"/>
      <c r="I169" s="14">
        <v>1</v>
      </c>
      <c r="J169" s="14">
        <v>1</v>
      </c>
      <c r="K169" s="15"/>
      <c r="L169" s="14"/>
      <c r="M169" s="14">
        <v>1</v>
      </c>
      <c r="N169" s="14"/>
      <c r="O169" s="15"/>
      <c r="P169" s="18"/>
    </row>
    <row r="170" spans="1:16" ht="18" x14ac:dyDescent="0.35">
      <c r="A170" s="41"/>
      <c r="B170" s="14" t="s">
        <v>123</v>
      </c>
      <c r="C170" s="14" t="s">
        <v>25</v>
      </c>
      <c r="D170" s="14">
        <v>76</v>
      </c>
      <c r="E170" s="14" t="s">
        <v>26</v>
      </c>
      <c r="F170" s="14" t="s">
        <v>26</v>
      </c>
      <c r="G170" s="15">
        <v>4.5</v>
      </c>
      <c r="H170" s="14"/>
      <c r="I170" s="14" t="s">
        <v>27</v>
      </c>
      <c r="J170" s="14" t="s">
        <v>27</v>
      </c>
      <c r="K170" s="15">
        <v>14.7</v>
      </c>
      <c r="L170" s="14" t="s">
        <v>27</v>
      </c>
      <c r="M170" s="14" t="s">
        <v>26</v>
      </c>
      <c r="N170" s="14" t="s">
        <v>27</v>
      </c>
      <c r="O170" s="15">
        <v>10.199999999999999</v>
      </c>
      <c r="P170" s="18"/>
    </row>
    <row r="171" spans="1:16" ht="18" x14ac:dyDescent="0.35">
      <c r="A171" s="41"/>
      <c r="B171" s="14"/>
      <c r="C171" s="14">
        <v>1</v>
      </c>
      <c r="D171" s="14"/>
      <c r="E171" s="14"/>
      <c r="F171" s="14"/>
      <c r="G171" s="15"/>
      <c r="H171" s="14"/>
      <c r="I171" s="14">
        <v>1</v>
      </c>
      <c r="J171" s="14">
        <v>1</v>
      </c>
      <c r="K171" s="15"/>
      <c r="L171" s="14">
        <v>1</v>
      </c>
      <c r="M171" s="14"/>
      <c r="N171" s="14">
        <v>1</v>
      </c>
      <c r="O171" s="15"/>
      <c r="P171" s="18"/>
    </row>
    <row r="172" spans="1:16" ht="18" x14ac:dyDescent="0.35">
      <c r="A172" s="41"/>
      <c r="B172" s="14" t="s">
        <v>124</v>
      </c>
      <c r="C172" s="14" t="s">
        <v>31</v>
      </c>
      <c r="D172" s="14">
        <v>39</v>
      </c>
      <c r="E172" s="14" t="s">
        <v>26</v>
      </c>
      <c r="F172" s="14" t="s">
        <v>26</v>
      </c>
      <c r="G172" s="15">
        <v>15.7</v>
      </c>
      <c r="H172" s="14"/>
      <c r="I172" s="14" t="s">
        <v>27</v>
      </c>
      <c r="J172" s="14" t="s">
        <v>27</v>
      </c>
      <c r="K172" s="15">
        <v>21.8</v>
      </c>
      <c r="L172" s="14" t="s">
        <v>27</v>
      </c>
      <c r="M172" s="14" t="s">
        <v>26</v>
      </c>
      <c r="N172" s="14" t="s">
        <v>27</v>
      </c>
      <c r="O172" s="15">
        <v>6.1000000000000014</v>
      </c>
      <c r="P172" s="18"/>
    </row>
    <row r="173" spans="1:16" ht="18" x14ac:dyDescent="0.35">
      <c r="A173" s="41"/>
      <c r="B173" s="14"/>
      <c r="C173" s="14"/>
      <c r="D173" s="14"/>
      <c r="E173" s="14"/>
      <c r="F173" s="14"/>
      <c r="G173" s="15"/>
      <c r="H173" s="14"/>
      <c r="I173" s="14">
        <v>1</v>
      </c>
      <c r="J173" s="14">
        <v>1</v>
      </c>
      <c r="K173" s="15"/>
      <c r="L173" s="14">
        <v>1</v>
      </c>
      <c r="M173" s="14"/>
      <c r="N173" s="14">
        <v>1</v>
      </c>
      <c r="O173" s="15"/>
      <c r="P173" s="18"/>
    </row>
    <row r="174" spans="1:16" ht="18" x14ac:dyDescent="0.35">
      <c r="A174" s="41"/>
      <c r="B174" s="14" t="s">
        <v>125</v>
      </c>
      <c r="C174" s="14" t="s">
        <v>31</v>
      </c>
      <c r="D174" s="14">
        <v>47</v>
      </c>
      <c r="E174" s="14" t="s">
        <v>26</v>
      </c>
      <c r="F174" s="14" t="s">
        <v>26</v>
      </c>
      <c r="G174" s="15">
        <v>23.3</v>
      </c>
      <c r="H174" s="14"/>
      <c r="I174" s="14" t="s">
        <v>27</v>
      </c>
      <c r="J174" s="14" t="s">
        <v>27</v>
      </c>
      <c r="K174" s="15">
        <v>32.200000000000003</v>
      </c>
      <c r="L174" s="14" t="s">
        <v>26</v>
      </c>
      <c r="M174" s="14" t="s">
        <v>27</v>
      </c>
      <c r="N174" s="14" t="s">
        <v>27</v>
      </c>
      <c r="O174" s="15">
        <v>8.9000000000000021</v>
      </c>
      <c r="P174" s="18"/>
    </row>
    <row r="175" spans="1:16" ht="18" x14ac:dyDescent="0.35">
      <c r="A175" s="41"/>
      <c r="B175" s="14"/>
      <c r="C175" s="14"/>
      <c r="D175" s="14"/>
      <c r="E175" s="14"/>
      <c r="F175" s="14"/>
      <c r="G175" s="15"/>
      <c r="H175" s="14"/>
      <c r="I175" s="14">
        <v>1</v>
      </c>
      <c r="J175" s="14">
        <v>1</v>
      </c>
      <c r="K175" s="15"/>
      <c r="L175" s="14"/>
      <c r="M175" s="14">
        <v>1</v>
      </c>
      <c r="N175" s="14">
        <v>1</v>
      </c>
      <c r="O175" s="15"/>
      <c r="P175" s="18"/>
    </row>
    <row r="176" spans="1:16" ht="18" x14ac:dyDescent="0.35">
      <c r="A176" s="41"/>
      <c r="B176" s="14" t="s">
        <v>126</v>
      </c>
      <c r="C176" s="14" t="s">
        <v>25</v>
      </c>
      <c r="D176" s="14">
        <v>25</v>
      </c>
      <c r="E176" s="14" t="s">
        <v>26</v>
      </c>
      <c r="F176" s="14" t="s">
        <v>26</v>
      </c>
      <c r="G176" s="15">
        <v>7</v>
      </c>
      <c r="H176" s="14"/>
      <c r="I176" s="14" t="s">
        <v>27</v>
      </c>
      <c r="J176" s="14" t="s">
        <v>27</v>
      </c>
      <c r="K176" s="15">
        <v>9.6</v>
      </c>
      <c r="L176" s="14" t="s">
        <v>27</v>
      </c>
      <c r="M176" s="14" t="s">
        <v>26</v>
      </c>
      <c r="N176" s="14" t="s">
        <v>27</v>
      </c>
      <c r="O176" s="15">
        <v>2.5999999999999996</v>
      </c>
      <c r="P176" s="18"/>
    </row>
    <row r="177" spans="1:16" ht="18" x14ac:dyDescent="0.35">
      <c r="A177" s="41"/>
      <c r="B177" s="14"/>
      <c r="C177" s="14">
        <v>1</v>
      </c>
      <c r="D177" s="14"/>
      <c r="E177" s="14"/>
      <c r="F177" s="14"/>
      <c r="G177" s="15"/>
      <c r="H177" s="14"/>
      <c r="I177" s="14">
        <v>1</v>
      </c>
      <c r="J177" s="14">
        <v>1</v>
      </c>
      <c r="K177" s="15"/>
      <c r="L177" s="14">
        <v>1</v>
      </c>
      <c r="M177" s="14"/>
      <c r="N177" s="14">
        <v>1</v>
      </c>
      <c r="O177" s="15"/>
      <c r="P177" s="18"/>
    </row>
    <row r="178" spans="1:16" ht="18" x14ac:dyDescent="0.35">
      <c r="A178" s="41"/>
      <c r="B178" s="14" t="s">
        <v>127</v>
      </c>
      <c r="C178" s="14" t="s">
        <v>25</v>
      </c>
      <c r="D178" s="14">
        <v>45</v>
      </c>
      <c r="E178" s="14" t="s">
        <v>26</v>
      </c>
      <c r="F178" s="14" t="s">
        <v>26</v>
      </c>
      <c r="G178" s="15">
        <v>34.299999999999997</v>
      </c>
      <c r="H178" s="14"/>
      <c r="I178" s="14" t="s">
        <v>27</v>
      </c>
      <c r="J178" s="14" t="s">
        <v>27</v>
      </c>
      <c r="K178" s="15">
        <v>38.4</v>
      </c>
      <c r="L178" s="14" t="s">
        <v>27</v>
      </c>
      <c r="M178" s="14" t="s">
        <v>26</v>
      </c>
      <c r="N178" s="14" t="s">
        <v>27</v>
      </c>
      <c r="O178" s="15">
        <v>4.1000000000000014</v>
      </c>
      <c r="P178" s="18"/>
    </row>
    <row r="179" spans="1:16" ht="18" x14ac:dyDescent="0.35">
      <c r="A179" s="41"/>
      <c r="B179" s="14"/>
      <c r="C179" s="14">
        <v>1</v>
      </c>
      <c r="D179" s="14"/>
      <c r="E179" s="14"/>
      <c r="F179" s="14"/>
      <c r="G179" s="15"/>
      <c r="H179" s="14"/>
      <c r="I179" s="14">
        <v>1</v>
      </c>
      <c r="J179" s="14">
        <v>1</v>
      </c>
      <c r="K179" s="15"/>
      <c r="L179" s="14">
        <v>1</v>
      </c>
      <c r="M179" s="14"/>
      <c r="N179" s="14">
        <v>1</v>
      </c>
      <c r="O179" s="15"/>
      <c r="P179" s="18"/>
    </row>
    <row r="180" spans="1:16" ht="18" x14ac:dyDescent="0.35">
      <c r="A180" s="41"/>
      <c r="B180" s="14" t="s">
        <v>128</v>
      </c>
      <c r="C180" s="14" t="s">
        <v>25</v>
      </c>
      <c r="D180" s="14">
        <v>28</v>
      </c>
      <c r="E180" s="14" t="s">
        <v>26</v>
      </c>
      <c r="F180" s="14" t="s">
        <v>26</v>
      </c>
      <c r="G180" s="15">
        <v>9.1999999999999993</v>
      </c>
      <c r="H180" s="14"/>
      <c r="I180" s="14" t="s">
        <v>27</v>
      </c>
      <c r="J180" s="14" t="s">
        <v>27</v>
      </c>
      <c r="K180" s="15">
        <v>12.7</v>
      </c>
      <c r="L180" s="14" t="s">
        <v>27</v>
      </c>
      <c r="M180" s="14" t="s">
        <v>26</v>
      </c>
      <c r="N180" s="14" t="s">
        <v>27</v>
      </c>
      <c r="O180" s="15">
        <v>3.5</v>
      </c>
      <c r="P180" s="18"/>
    </row>
    <row r="181" spans="1:16" ht="18" x14ac:dyDescent="0.35">
      <c r="A181" s="41"/>
      <c r="B181" s="14"/>
      <c r="C181" s="14">
        <v>1</v>
      </c>
      <c r="D181" s="14"/>
      <c r="E181" s="14"/>
      <c r="F181" s="14"/>
      <c r="G181" s="15"/>
      <c r="H181" s="14"/>
      <c r="I181" s="14">
        <v>1</v>
      </c>
      <c r="J181" s="14">
        <v>1</v>
      </c>
      <c r="K181" s="15"/>
      <c r="L181" s="14">
        <v>1</v>
      </c>
      <c r="M181" s="14"/>
      <c r="N181" s="14">
        <v>1</v>
      </c>
      <c r="O181" s="15"/>
      <c r="P181" s="18"/>
    </row>
    <row r="182" spans="1:16" ht="18" x14ac:dyDescent="0.35">
      <c r="A182" s="41"/>
      <c r="B182" s="14" t="s">
        <v>129</v>
      </c>
      <c r="C182" s="14" t="s">
        <v>31</v>
      </c>
      <c r="D182" s="14">
        <v>25</v>
      </c>
      <c r="E182" s="14" t="s">
        <v>26</v>
      </c>
      <c r="F182" s="14" t="s">
        <v>26</v>
      </c>
      <c r="G182" s="15">
        <v>9.6</v>
      </c>
      <c r="H182" s="14"/>
      <c r="I182" s="14" t="s">
        <v>27</v>
      </c>
      <c r="J182" s="14" t="s">
        <v>27</v>
      </c>
      <c r="K182" s="15">
        <v>19.7</v>
      </c>
      <c r="L182" s="14" t="s">
        <v>26</v>
      </c>
      <c r="M182" s="14" t="s">
        <v>27</v>
      </c>
      <c r="N182" s="14" t="s">
        <v>27</v>
      </c>
      <c r="O182" s="15">
        <v>10.1</v>
      </c>
      <c r="P182" s="18"/>
    </row>
    <row r="183" spans="1:16" ht="18" x14ac:dyDescent="0.35">
      <c r="A183" s="41"/>
      <c r="B183" s="14"/>
      <c r="C183" s="14"/>
      <c r="D183" s="14"/>
      <c r="E183" s="14"/>
      <c r="F183" s="14"/>
      <c r="G183" s="15"/>
      <c r="H183" s="14"/>
      <c r="I183" s="14">
        <v>1</v>
      </c>
      <c r="J183" s="14">
        <v>1</v>
      </c>
      <c r="K183" s="15"/>
      <c r="L183" s="14"/>
      <c r="M183" s="14">
        <v>1</v>
      </c>
      <c r="N183" s="14">
        <v>1</v>
      </c>
      <c r="O183" s="15"/>
      <c r="P183" s="18"/>
    </row>
    <row r="184" spans="1:16" ht="18" x14ac:dyDescent="0.35">
      <c r="A184" s="41"/>
      <c r="B184" s="14" t="s">
        <v>130</v>
      </c>
      <c r="C184" s="14" t="s">
        <v>25</v>
      </c>
      <c r="D184" s="14">
        <v>38</v>
      </c>
      <c r="E184" s="14" t="s">
        <v>26</v>
      </c>
      <c r="F184" s="14" t="s">
        <v>26</v>
      </c>
      <c r="G184" s="15">
        <v>16.36</v>
      </c>
      <c r="H184" s="14"/>
      <c r="I184" s="14" t="s">
        <v>27</v>
      </c>
      <c r="J184" s="14" t="s">
        <v>27</v>
      </c>
      <c r="K184" s="15">
        <v>21</v>
      </c>
      <c r="L184" s="14" t="s">
        <v>27</v>
      </c>
      <c r="M184" s="14" t="s">
        <v>26</v>
      </c>
      <c r="N184" s="14" t="s">
        <v>27</v>
      </c>
      <c r="O184" s="15">
        <v>4.6400000000000006</v>
      </c>
      <c r="P184" s="18"/>
    </row>
    <row r="185" spans="1:16" ht="18" x14ac:dyDescent="0.35">
      <c r="A185" s="41"/>
      <c r="B185" s="14"/>
      <c r="C185" s="14">
        <v>1</v>
      </c>
      <c r="D185" s="14"/>
      <c r="E185" s="14"/>
      <c r="F185" s="14"/>
      <c r="G185" s="15"/>
      <c r="H185" s="14"/>
      <c r="I185" s="14">
        <v>1</v>
      </c>
      <c r="J185" s="14">
        <v>1</v>
      </c>
      <c r="K185" s="15"/>
      <c r="L185" s="14">
        <v>1</v>
      </c>
      <c r="M185" s="14"/>
      <c r="N185" s="14">
        <v>1</v>
      </c>
      <c r="O185" s="15"/>
      <c r="P185" s="18"/>
    </row>
    <row r="186" spans="1:16" ht="18" x14ac:dyDescent="0.35">
      <c r="A186" s="41"/>
      <c r="B186" s="14" t="s">
        <v>131</v>
      </c>
      <c r="C186" s="14" t="s">
        <v>25</v>
      </c>
      <c r="D186" s="14">
        <v>38</v>
      </c>
      <c r="E186" s="14" t="s">
        <v>26</v>
      </c>
      <c r="F186" s="14" t="s">
        <v>26</v>
      </c>
      <c r="G186" s="15">
        <v>4.5999999999999996</v>
      </c>
      <c r="H186" s="14"/>
      <c r="I186" s="14" t="s">
        <v>27</v>
      </c>
      <c r="J186" s="14" t="s">
        <v>27</v>
      </c>
      <c r="K186" s="15">
        <v>11.2</v>
      </c>
      <c r="L186" s="14" t="s">
        <v>27</v>
      </c>
      <c r="M186" s="14" t="s">
        <v>26</v>
      </c>
      <c r="N186" s="14" t="s">
        <v>27</v>
      </c>
      <c r="O186" s="15">
        <v>6.6</v>
      </c>
      <c r="P186" s="18"/>
    </row>
    <row r="187" spans="1:16" ht="18" x14ac:dyDescent="0.35">
      <c r="A187" s="41"/>
      <c r="B187" s="14"/>
      <c r="C187" s="14">
        <v>1</v>
      </c>
      <c r="D187" s="14"/>
      <c r="E187" s="14"/>
      <c r="F187" s="14"/>
      <c r="G187" s="15"/>
      <c r="H187" s="14"/>
      <c r="I187" s="14">
        <v>1</v>
      </c>
      <c r="J187" s="14">
        <v>1</v>
      </c>
      <c r="K187" s="15"/>
      <c r="L187" s="14">
        <v>1</v>
      </c>
      <c r="M187" s="14"/>
      <c r="N187" s="14">
        <v>1</v>
      </c>
      <c r="O187" s="15"/>
      <c r="P187" s="18"/>
    </row>
    <row r="188" spans="1:16" ht="18" x14ac:dyDescent="0.35">
      <c r="A188" s="41"/>
      <c r="B188" s="14" t="s">
        <v>132</v>
      </c>
      <c r="C188" s="14" t="s">
        <v>25</v>
      </c>
      <c r="D188" s="14">
        <v>43</v>
      </c>
      <c r="E188" s="14" t="s">
        <v>26</v>
      </c>
      <c r="F188" s="14" t="s">
        <v>26</v>
      </c>
      <c r="G188" s="15">
        <v>9.4</v>
      </c>
      <c r="H188" s="14"/>
      <c r="I188" s="14" t="s">
        <v>27</v>
      </c>
      <c r="J188" s="14" t="s">
        <v>27</v>
      </c>
      <c r="K188" s="15">
        <v>19.399999999999999</v>
      </c>
      <c r="L188" s="14" t="s">
        <v>27</v>
      </c>
      <c r="M188" s="14" t="s">
        <v>26</v>
      </c>
      <c r="N188" s="14" t="s">
        <v>27</v>
      </c>
      <c r="O188" s="15">
        <v>9.9999999999999982</v>
      </c>
      <c r="P188" s="18"/>
    </row>
    <row r="189" spans="1:16" ht="18" x14ac:dyDescent="0.35">
      <c r="A189" s="41"/>
      <c r="B189" s="14"/>
      <c r="C189" s="14">
        <v>1</v>
      </c>
      <c r="D189" s="14"/>
      <c r="E189" s="14"/>
      <c r="F189" s="14"/>
      <c r="G189" s="15"/>
      <c r="H189" s="14"/>
      <c r="I189" s="14">
        <v>1</v>
      </c>
      <c r="J189" s="14">
        <v>1</v>
      </c>
      <c r="K189" s="15"/>
      <c r="L189" s="14">
        <v>1</v>
      </c>
      <c r="M189" s="14"/>
      <c r="N189" s="14">
        <v>1</v>
      </c>
      <c r="O189" s="15"/>
      <c r="P189" s="18"/>
    </row>
    <row r="190" spans="1:16" ht="18" x14ac:dyDescent="0.35">
      <c r="A190" s="41"/>
      <c r="B190" s="14" t="s">
        <v>133</v>
      </c>
      <c r="C190" s="14" t="s">
        <v>31</v>
      </c>
      <c r="D190" s="14">
        <v>38</v>
      </c>
      <c r="E190" s="14" t="s">
        <v>26</v>
      </c>
      <c r="F190" s="14" t="s">
        <v>26</v>
      </c>
      <c r="G190" s="15">
        <v>9.1</v>
      </c>
      <c r="H190" s="14"/>
      <c r="I190" s="14" t="s">
        <v>27</v>
      </c>
      <c r="J190" s="14" t="s">
        <v>27</v>
      </c>
      <c r="K190" s="15">
        <v>12.8</v>
      </c>
      <c r="L190" s="14" t="s">
        <v>27</v>
      </c>
      <c r="M190" s="14" t="s">
        <v>26</v>
      </c>
      <c r="N190" s="14" t="s">
        <v>27</v>
      </c>
      <c r="O190" s="15">
        <v>3.7000000000000011</v>
      </c>
      <c r="P190" s="18"/>
    </row>
    <row r="191" spans="1:16" ht="18" x14ac:dyDescent="0.35">
      <c r="A191" s="41"/>
      <c r="B191" s="14"/>
      <c r="C191" s="14"/>
      <c r="D191" s="14"/>
      <c r="E191" s="14"/>
      <c r="F191" s="14"/>
      <c r="G191" s="15"/>
      <c r="H191" s="14"/>
      <c r="I191" s="14">
        <v>1</v>
      </c>
      <c r="J191" s="14">
        <v>1</v>
      </c>
      <c r="K191" s="15"/>
      <c r="L191" s="14">
        <v>1</v>
      </c>
      <c r="M191" s="14"/>
      <c r="N191" s="14">
        <v>1</v>
      </c>
      <c r="O191" s="15"/>
      <c r="P191" s="18"/>
    </row>
    <row r="192" spans="1:16" ht="18" x14ac:dyDescent="0.35">
      <c r="A192" s="41"/>
      <c r="B192" s="14" t="s">
        <v>134</v>
      </c>
      <c r="C192" s="14" t="s">
        <v>25</v>
      </c>
      <c r="D192" s="14">
        <v>25</v>
      </c>
      <c r="E192" s="14" t="s">
        <v>26</v>
      </c>
      <c r="F192" s="14" t="s">
        <v>26</v>
      </c>
      <c r="G192" s="15">
        <v>7.6</v>
      </c>
      <c r="H192" s="14"/>
      <c r="I192" s="14" t="s">
        <v>27</v>
      </c>
      <c r="J192" s="14" t="s">
        <v>27</v>
      </c>
      <c r="K192" s="15">
        <v>10.199999999999999</v>
      </c>
      <c r="L192" s="14" t="s">
        <v>27</v>
      </c>
      <c r="M192" s="14" t="s">
        <v>26</v>
      </c>
      <c r="N192" s="14" t="s">
        <v>27</v>
      </c>
      <c r="O192" s="15">
        <v>2.5999999999999996</v>
      </c>
      <c r="P192" s="18"/>
    </row>
    <row r="193" spans="1:16" ht="18" x14ac:dyDescent="0.35">
      <c r="A193" s="41"/>
      <c r="B193" s="14"/>
      <c r="C193" s="14">
        <v>1</v>
      </c>
      <c r="D193" s="14"/>
      <c r="E193" s="14"/>
      <c r="F193" s="14"/>
      <c r="G193" s="15"/>
      <c r="H193" s="14"/>
      <c r="I193" s="14">
        <v>1</v>
      </c>
      <c r="J193" s="14">
        <v>1</v>
      </c>
      <c r="K193" s="15"/>
      <c r="L193" s="14">
        <v>1</v>
      </c>
      <c r="M193" s="14"/>
      <c r="N193" s="14">
        <v>1</v>
      </c>
      <c r="O193" s="15"/>
      <c r="P193" s="18"/>
    </row>
    <row r="194" spans="1:16" ht="18" x14ac:dyDescent="0.35">
      <c r="A194" s="41"/>
      <c r="B194" s="14" t="s">
        <v>135</v>
      </c>
      <c r="C194" s="14" t="s">
        <v>31</v>
      </c>
      <c r="D194" s="14">
        <v>22</v>
      </c>
      <c r="E194" s="14" t="s">
        <v>26</v>
      </c>
      <c r="F194" s="14" t="s">
        <v>26</v>
      </c>
      <c r="G194" s="15">
        <v>7.4</v>
      </c>
      <c r="H194" s="14"/>
      <c r="I194" s="14" t="s">
        <v>27</v>
      </c>
      <c r="J194" s="14" t="s">
        <v>27</v>
      </c>
      <c r="K194" s="15">
        <v>11.6</v>
      </c>
      <c r="L194" s="14" t="s">
        <v>27</v>
      </c>
      <c r="M194" s="14" t="s">
        <v>26</v>
      </c>
      <c r="N194" s="14" t="s">
        <v>27</v>
      </c>
      <c r="O194" s="15">
        <v>4.1999999999999993</v>
      </c>
      <c r="P194" s="18"/>
    </row>
    <row r="195" spans="1:16" ht="18" x14ac:dyDescent="0.35">
      <c r="A195" s="41"/>
      <c r="B195" s="14"/>
      <c r="C195" s="14"/>
      <c r="D195" s="14"/>
      <c r="E195" s="14"/>
      <c r="F195" s="14"/>
      <c r="G195" s="15"/>
      <c r="H195" s="14"/>
      <c r="I195" s="14">
        <v>1</v>
      </c>
      <c r="J195" s="14">
        <v>1</v>
      </c>
      <c r="K195" s="15"/>
      <c r="L195" s="14">
        <v>1</v>
      </c>
      <c r="M195" s="14"/>
      <c r="N195" s="14">
        <v>1</v>
      </c>
      <c r="O195" s="15"/>
      <c r="P195" s="18"/>
    </row>
    <row r="196" spans="1:16" ht="18" x14ac:dyDescent="0.35">
      <c r="A196" s="41"/>
      <c r="B196" s="14" t="s">
        <v>136</v>
      </c>
      <c r="C196" s="14" t="s">
        <v>31</v>
      </c>
      <c r="D196" s="14">
        <v>50</v>
      </c>
      <c r="E196" s="14" t="s">
        <v>26</v>
      </c>
      <c r="F196" s="14" t="s">
        <v>26</v>
      </c>
      <c r="G196" s="15">
        <v>9.9</v>
      </c>
      <c r="H196" s="14"/>
      <c r="I196" s="14" t="s">
        <v>27</v>
      </c>
      <c r="J196" s="14" t="s">
        <v>27</v>
      </c>
      <c r="K196" s="15">
        <v>12.2</v>
      </c>
      <c r="L196" s="14" t="s">
        <v>27</v>
      </c>
      <c r="M196" s="14" t="s">
        <v>26</v>
      </c>
      <c r="N196" s="14" t="s">
        <v>27</v>
      </c>
      <c r="O196" s="15">
        <v>2.2999999999999989</v>
      </c>
      <c r="P196" s="18"/>
    </row>
    <row r="197" spans="1:16" ht="18" x14ac:dyDescent="0.35">
      <c r="A197" s="41"/>
      <c r="B197" s="14"/>
      <c r="C197" s="14"/>
      <c r="D197" s="14"/>
      <c r="E197" s="14"/>
      <c r="F197" s="14"/>
      <c r="G197" s="15"/>
      <c r="H197" s="14"/>
      <c r="I197" s="14">
        <v>1</v>
      </c>
      <c r="J197" s="14">
        <v>1</v>
      </c>
      <c r="K197" s="15"/>
      <c r="L197" s="14">
        <v>1</v>
      </c>
      <c r="M197" s="14"/>
      <c r="N197" s="14">
        <v>1</v>
      </c>
      <c r="O197" s="15"/>
      <c r="P197" s="18"/>
    </row>
    <row r="198" spans="1:16" ht="18" x14ac:dyDescent="0.35">
      <c r="A198" s="41"/>
      <c r="B198" s="14" t="s">
        <v>137</v>
      </c>
      <c r="C198" s="14" t="s">
        <v>25</v>
      </c>
      <c r="D198" s="14">
        <v>41</v>
      </c>
      <c r="E198" s="14" t="s">
        <v>26</v>
      </c>
      <c r="F198" s="14" t="s">
        <v>26</v>
      </c>
      <c r="G198" s="15">
        <v>9.4</v>
      </c>
      <c r="H198" s="14"/>
      <c r="I198" s="14" t="s">
        <v>27</v>
      </c>
      <c r="J198" s="14" t="s">
        <v>27</v>
      </c>
      <c r="K198" s="15">
        <v>38.6</v>
      </c>
      <c r="L198" s="14" t="s">
        <v>26</v>
      </c>
      <c r="M198" s="14" t="s">
        <v>27</v>
      </c>
      <c r="N198" s="14" t="s">
        <v>26</v>
      </c>
      <c r="O198" s="15">
        <v>29.200000000000003</v>
      </c>
      <c r="P198" s="18"/>
    </row>
    <row r="199" spans="1:16" ht="18" x14ac:dyDescent="0.35">
      <c r="A199" s="41"/>
      <c r="B199" s="14"/>
      <c r="C199" s="14">
        <v>1</v>
      </c>
      <c r="D199" s="14"/>
      <c r="E199" s="14"/>
      <c r="F199" s="14"/>
      <c r="G199" s="15"/>
      <c r="H199" s="14"/>
      <c r="I199" s="14">
        <v>1</v>
      </c>
      <c r="J199" s="14">
        <v>1</v>
      </c>
      <c r="K199" s="15"/>
      <c r="L199" s="14"/>
      <c r="M199" s="14">
        <v>1</v>
      </c>
      <c r="N199" s="14"/>
      <c r="O199" s="15"/>
      <c r="P199" s="18"/>
    </row>
    <row r="200" spans="1:16" ht="18" x14ac:dyDescent="0.35">
      <c r="A200" s="41"/>
      <c r="B200" s="14" t="s">
        <v>138</v>
      </c>
      <c r="C200" s="14" t="s">
        <v>25</v>
      </c>
      <c r="D200" s="14">
        <v>34</v>
      </c>
      <c r="E200" s="14" t="s">
        <v>26</v>
      </c>
      <c r="F200" s="14" t="s">
        <v>26</v>
      </c>
      <c r="G200" s="15">
        <v>6.03</v>
      </c>
      <c r="H200" s="14"/>
      <c r="I200" s="14" t="s">
        <v>27</v>
      </c>
      <c r="J200" s="14" t="s">
        <v>27</v>
      </c>
      <c r="K200" s="15">
        <v>9.6999999999999993</v>
      </c>
      <c r="L200" s="14" t="s">
        <v>27</v>
      </c>
      <c r="M200" s="14" t="s">
        <v>26</v>
      </c>
      <c r="N200" s="14" t="s">
        <v>27</v>
      </c>
      <c r="O200" s="15">
        <v>3.669999999999999</v>
      </c>
      <c r="P200" s="18"/>
    </row>
    <row r="201" spans="1:16" ht="18" x14ac:dyDescent="0.35">
      <c r="A201" s="41"/>
      <c r="B201" s="14"/>
      <c r="C201" s="14">
        <v>1</v>
      </c>
      <c r="D201" s="14"/>
      <c r="E201" s="14"/>
      <c r="F201" s="14"/>
      <c r="G201" s="15"/>
      <c r="H201" s="14"/>
      <c r="I201" s="14">
        <v>1</v>
      </c>
      <c r="J201" s="14">
        <v>1</v>
      </c>
      <c r="K201" s="15"/>
      <c r="L201" s="14">
        <v>1</v>
      </c>
      <c r="M201" s="14"/>
      <c r="N201" s="14">
        <v>1</v>
      </c>
      <c r="O201" s="15"/>
      <c r="P201" s="18"/>
    </row>
    <row r="202" spans="1:16" ht="18" x14ac:dyDescent="0.35">
      <c r="A202" s="41"/>
      <c r="B202" s="14" t="s">
        <v>139</v>
      </c>
      <c r="C202" s="14" t="s">
        <v>25</v>
      </c>
      <c r="D202" s="14">
        <v>22</v>
      </c>
      <c r="E202" s="14" t="s">
        <v>26</v>
      </c>
      <c r="F202" s="14" t="s">
        <v>26</v>
      </c>
      <c r="G202" s="15">
        <v>7.4</v>
      </c>
      <c r="H202" s="14"/>
      <c r="I202" s="14" t="s">
        <v>27</v>
      </c>
      <c r="J202" s="14" t="s">
        <v>27</v>
      </c>
      <c r="K202" s="15">
        <v>16.399999999999999</v>
      </c>
      <c r="L202" s="14" t="s">
        <v>27</v>
      </c>
      <c r="M202" s="14" t="s">
        <v>26</v>
      </c>
      <c r="N202" s="14" t="s">
        <v>27</v>
      </c>
      <c r="O202" s="15">
        <v>8.9999999999999982</v>
      </c>
      <c r="P202" s="18"/>
    </row>
    <row r="203" spans="1:16" ht="18" x14ac:dyDescent="0.35">
      <c r="A203" s="41"/>
      <c r="B203" s="14"/>
      <c r="C203" s="14">
        <v>1</v>
      </c>
      <c r="D203" s="14"/>
      <c r="E203" s="14"/>
      <c r="F203" s="14"/>
      <c r="G203" s="15"/>
      <c r="H203" s="14"/>
      <c r="I203" s="14">
        <v>1</v>
      </c>
      <c r="J203" s="14">
        <v>1</v>
      </c>
      <c r="K203" s="15"/>
      <c r="L203" s="14">
        <v>1</v>
      </c>
      <c r="M203" s="14"/>
      <c r="N203" s="14">
        <v>1</v>
      </c>
      <c r="O203" s="15"/>
      <c r="P203" s="18"/>
    </row>
    <row r="204" spans="1:16" ht="18" x14ac:dyDescent="0.35">
      <c r="A204" s="41"/>
      <c r="B204" s="14" t="s">
        <v>140</v>
      </c>
      <c r="C204" s="14" t="s">
        <v>25</v>
      </c>
      <c r="D204" s="14">
        <v>30</v>
      </c>
      <c r="E204" s="14" t="s">
        <v>26</v>
      </c>
      <c r="F204" s="14" t="s">
        <v>26</v>
      </c>
      <c r="G204" s="15">
        <v>10.9</v>
      </c>
      <c r="H204" s="14"/>
      <c r="I204" s="14" t="s">
        <v>27</v>
      </c>
      <c r="J204" s="14" t="s">
        <v>27</v>
      </c>
      <c r="K204" s="15">
        <v>14.3</v>
      </c>
      <c r="L204" s="14" t="s">
        <v>27</v>
      </c>
      <c r="M204" s="14" t="s">
        <v>26</v>
      </c>
      <c r="N204" s="14" t="s">
        <v>27</v>
      </c>
      <c r="O204" s="15">
        <v>3.4000000000000004</v>
      </c>
      <c r="P204" s="18"/>
    </row>
    <row r="205" spans="1:16" ht="18" x14ac:dyDescent="0.35">
      <c r="A205" s="41"/>
      <c r="B205" s="14"/>
      <c r="C205" s="14">
        <v>1</v>
      </c>
      <c r="D205" s="14"/>
      <c r="E205" s="14"/>
      <c r="F205" s="14"/>
      <c r="G205" s="15"/>
      <c r="H205" s="14"/>
      <c r="I205" s="14">
        <v>1</v>
      </c>
      <c r="J205" s="14">
        <v>1</v>
      </c>
      <c r="K205" s="15"/>
      <c r="L205" s="14">
        <v>1</v>
      </c>
      <c r="M205" s="14"/>
      <c r="N205" s="14">
        <v>1</v>
      </c>
      <c r="O205" s="15"/>
      <c r="P205" s="18"/>
    </row>
    <row r="206" spans="1:16" ht="18" x14ac:dyDescent="0.35">
      <c r="A206" s="41"/>
      <c r="B206" s="14" t="s">
        <v>141</v>
      </c>
      <c r="C206" s="14" t="s">
        <v>31</v>
      </c>
      <c r="D206" s="14">
        <v>48</v>
      </c>
      <c r="E206" s="14" t="s">
        <v>26</v>
      </c>
      <c r="F206" s="14" t="s">
        <v>26</v>
      </c>
      <c r="G206" s="15">
        <v>9.14</v>
      </c>
      <c r="H206" s="14"/>
      <c r="I206" s="14" t="s">
        <v>27</v>
      </c>
      <c r="J206" s="14" t="s">
        <v>27</v>
      </c>
      <c r="K206" s="15">
        <v>23.07</v>
      </c>
      <c r="L206" s="14" t="s">
        <v>26</v>
      </c>
      <c r="M206" s="14" t="s">
        <v>27</v>
      </c>
      <c r="N206" s="14" t="s">
        <v>27</v>
      </c>
      <c r="O206" s="15">
        <v>13.93</v>
      </c>
      <c r="P206" s="18"/>
    </row>
    <row r="207" spans="1:16" ht="18" x14ac:dyDescent="0.35">
      <c r="A207" s="41"/>
      <c r="B207" s="14"/>
      <c r="C207" s="14"/>
      <c r="D207" s="14"/>
      <c r="E207" s="14"/>
      <c r="F207" s="14"/>
      <c r="G207" s="15"/>
      <c r="H207" s="14"/>
      <c r="I207" s="14">
        <v>1</v>
      </c>
      <c r="J207" s="14">
        <v>1</v>
      </c>
      <c r="K207" s="15"/>
      <c r="L207" s="14"/>
      <c r="M207" s="14">
        <v>1</v>
      </c>
      <c r="N207" s="14">
        <v>1</v>
      </c>
      <c r="O207" s="15"/>
      <c r="P207" s="18"/>
    </row>
    <row r="208" spans="1:16" ht="18" x14ac:dyDescent="0.35">
      <c r="A208" s="41"/>
      <c r="B208" s="14" t="s">
        <v>142</v>
      </c>
      <c r="C208" s="14" t="s">
        <v>25</v>
      </c>
      <c r="D208" s="14">
        <v>20</v>
      </c>
      <c r="E208" s="14" t="s">
        <v>26</v>
      </c>
      <c r="F208" s="14" t="s">
        <v>26</v>
      </c>
      <c r="G208" s="15">
        <v>9.9</v>
      </c>
      <c r="H208" s="14"/>
      <c r="I208" s="14" t="s">
        <v>27</v>
      </c>
      <c r="J208" s="14" t="s">
        <v>27</v>
      </c>
      <c r="K208" s="15">
        <v>12.7</v>
      </c>
      <c r="L208" s="14" t="s">
        <v>27</v>
      </c>
      <c r="M208" s="14" t="s">
        <v>26</v>
      </c>
      <c r="N208" s="14" t="s">
        <v>27</v>
      </c>
      <c r="O208" s="15">
        <v>2.7999999999999989</v>
      </c>
      <c r="P208" s="18"/>
    </row>
    <row r="209" spans="1:16" ht="18" x14ac:dyDescent="0.35">
      <c r="A209" s="41"/>
      <c r="B209" s="14"/>
      <c r="C209" s="14">
        <v>1</v>
      </c>
      <c r="D209" s="14"/>
      <c r="E209" s="14"/>
      <c r="F209" s="14"/>
      <c r="G209" s="15"/>
      <c r="H209" s="14"/>
      <c r="I209" s="14">
        <v>1</v>
      </c>
      <c r="J209" s="14">
        <v>1</v>
      </c>
      <c r="K209" s="15"/>
      <c r="L209" s="14">
        <v>1</v>
      </c>
      <c r="M209" s="14"/>
      <c r="N209" s="14">
        <v>1</v>
      </c>
      <c r="O209" s="15"/>
      <c r="P209" s="18"/>
    </row>
    <row r="210" spans="1:16" ht="18" x14ac:dyDescent="0.35">
      <c r="A210" s="41"/>
      <c r="B210" s="14" t="s">
        <v>143</v>
      </c>
      <c r="C210" s="14" t="s">
        <v>25</v>
      </c>
      <c r="D210" s="14">
        <v>50</v>
      </c>
      <c r="E210" s="14" t="s">
        <v>26</v>
      </c>
      <c r="F210" s="14" t="s">
        <v>26</v>
      </c>
      <c r="G210" s="15">
        <v>7.4</v>
      </c>
      <c r="H210" s="14"/>
      <c r="I210" s="14" t="s">
        <v>27</v>
      </c>
      <c r="J210" s="14" t="s">
        <v>27</v>
      </c>
      <c r="K210" s="15">
        <v>21.2</v>
      </c>
      <c r="L210" s="14" t="s">
        <v>26</v>
      </c>
      <c r="M210" s="14" t="s">
        <v>26</v>
      </c>
      <c r="N210" s="14" t="s">
        <v>26</v>
      </c>
      <c r="O210" s="15">
        <v>13.799999999999999</v>
      </c>
      <c r="P210" s="18"/>
    </row>
    <row r="211" spans="1:16" ht="18" x14ac:dyDescent="0.35">
      <c r="A211" s="41"/>
      <c r="B211" s="14"/>
      <c r="C211" s="14">
        <v>1</v>
      </c>
      <c r="D211" s="14"/>
      <c r="E211" s="14"/>
      <c r="F211" s="14"/>
      <c r="G211" s="15"/>
      <c r="H211" s="14"/>
      <c r="I211" s="14">
        <v>1</v>
      </c>
      <c r="J211" s="14">
        <v>1</v>
      </c>
      <c r="K211" s="15"/>
      <c r="L211" s="14"/>
      <c r="M211" s="14"/>
      <c r="N211" s="14"/>
      <c r="O211" s="15"/>
      <c r="P211" s="18"/>
    </row>
    <row r="212" spans="1:16" ht="18" x14ac:dyDescent="0.35">
      <c r="A212" s="41"/>
      <c r="B212" s="14" t="s">
        <v>144</v>
      </c>
      <c r="C212" s="14" t="s">
        <v>25</v>
      </c>
      <c r="D212" s="14">
        <v>35</v>
      </c>
      <c r="E212" s="14" t="s">
        <v>26</v>
      </c>
      <c r="F212" s="14" t="s">
        <v>26</v>
      </c>
      <c r="G212" s="15">
        <v>7.7</v>
      </c>
      <c r="H212" s="14"/>
      <c r="I212" s="14" t="s">
        <v>27</v>
      </c>
      <c r="J212" s="14" t="s">
        <v>27</v>
      </c>
      <c r="K212" s="15">
        <v>12.5</v>
      </c>
      <c r="L212" s="14" t="s">
        <v>27</v>
      </c>
      <c r="M212" s="14" t="s">
        <v>26</v>
      </c>
      <c r="N212" s="14" t="s">
        <v>27</v>
      </c>
      <c r="O212" s="15">
        <v>4.8</v>
      </c>
      <c r="P212" s="18"/>
    </row>
    <row r="213" spans="1:16" ht="18" x14ac:dyDescent="0.35">
      <c r="A213" s="41"/>
      <c r="B213" s="14"/>
      <c r="C213" s="14">
        <v>1</v>
      </c>
      <c r="D213" s="14"/>
      <c r="E213" s="14"/>
      <c r="F213" s="14"/>
      <c r="G213" s="15"/>
      <c r="H213" s="14"/>
      <c r="I213" s="14">
        <v>1</v>
      </c>
      <c r="J213" s="14">
        <v>1</v>
      </c>
      <c r="K213" s="15"/>
      <c r="L213" s="14">
        <v>1</v>
      </c>
      <c r="M213" s="14"/>
      <c r="N213" s="14">
        <v>1</v>
      </c>
      <c r="O213" s="15"/>
      <c r="P213" s="18"/>
    </row>
    <row r="214" spans="1:16" ht="18" x14ac:dyDescent="0.35">
      <c r="A214" s="41"/>
      <c r="B214" s="14" t="s">
        <v>145</v>
      </c>
      <c r="C214" s="14" t="s">
        <v>31</v>
      </c>
      <c r="D214" s="14">
        <v>32</v>
      </c>
      <c r="E214" s="14" t="s">
        <v>26</v>
      </c>
      <c r="F214" s="14" t="s">
        <v>26</v>
      </c>
      <c r="G214" s="15">
        <v>6.8</v>
      </c>
      <c r="H214" s="14"/>
      <c r="I214" s="14" t="s">
        <v>27</v>
      </c>
      <c r="J214" s="14" t="s">
        <v>27</v>
      </c>
      <c r="K214" s="15">
        <v>48</v>
      </c>
      <c r="L214" s="14" t="s">
        <v>26</v>
      </c>
      <c r="M214" s="14" t="s">
        <v>27</v>
      </c>
      <c r="N214" s="14" t="s">
        <v>26</v>
      </c>
      <c r="O214" s="15">
        <v>41.2</v>
      </c>
      <c r="P214" s="18"/>
    </row>
    <row r="215" spans="1:16" ht="18" x14ac:dyDescent="0.35">
      <c r="A215" s="41"/>
      <c r="B215" s="14"/>
      <c r="C215" s="14"/>
      <c r="D215" s="14"/>
      <c r="E215" s="14"/>
      <c r="F215" s="14"/>
      <c r="G215" s="15"/>
      <c r="H215" s="14"/>
      <c r="I215" s="14">
        <v>1</v>
      </c>
      <c r="J215" s="14">
        <v>1</v>
      </c>
      <c r="K215" s="15"/>
      <c r="L215" s="14"/>
      <c r="M215" s="14">
        <v>1</v>
      </c>
      <c r="N215" s="14"/>
      <c r="O215" s="15"/>
      <c r="P215" s="18"/>
    </row>
    <row r="216" spans="1:16" ht="18" x14ac:dyDescent="0.35">
      <c r="A216" s="41"/>
      <c r="B216" s="14" t="s">
        <v>146</v>
      </c>
      <c r="C216" s="14" t="s">
        <v>25</v>
      </c>
      <c r="D216" s="14">
        <v>25</v>
      </c>
      <c r="E216" s="14" t="s">
        <v>26</v>
      </c>
      <c r="F216" s="14" t="s">
        <v>26</v>
      </c>
      <c r="G216" s="15">
        <v>10.54</v>
      </c>
      <c r="H216" s="14"/>
      <c r="I216" s="14" t="s">
        <v>27</v>
      </c>
      <c r="J216" s="14" t="s">
        <v>27</v>
      </c>
      <c r="K216" s="15">
        <v>15.3</v>
      </c>
      <c r="L216" s="14" t="s">
        <v>26</v>
      </c>
      <c r="M216" s="14" t="s">
        <v>27</v>
      </c>
      <c r="N216" s="14" t="s">
        <v>27</v>
      </c>
      <c r="O216" s="15">
        <v>4.7600000000000016</v>
      </c>
      <c r="P216" s="18"/>
    </row>
    <row r="217" spans="1:16" ht="18" x14ac:dyDescent="0.35">
      <c r="A217" s="41"/>
      <c r="B217" s="14"/>
      <c r="C217" s="14">
        <v>1</v>
      </c>
      <c r="D217" s="14"/>
      <c r="E217" s="14"/>
      <c r="F217" s="14"/>
      <c r="G217" s="15"/>
      <c r="H217" s="14"/>
      <c r="I217" s="14">
        <v>1</v>
      </c>
      <c r="J217" s="14">
        <v>1</v>
      </c>
      <c r="K217" s="15"/>
      <c r="L217" s="14"/>
      <c r="M217" s="14">
        <v>1</v>
      </c>
      <c r="N217" s="14">
        <v>1</v>
      </c>
      <c r="O217" s="15"/>
      <c r="P217" s="18"/>
    </row>
    <row r="218" spans="1:16" ht="18" x14ac:dyDescent="0.35">
      <c r="A218" s="41"/>
      <c r="B218" s="14" t="s">
        <v>147</v>
      </c>
      <c r="C218" s="14" t="s">
        <v>25</v>
      </c>
      <c r="D218" s="14">
        <v>29</v>
      </c>
      <c r="E218" s="14" t="s">
        <v>27</v>
      </c>
      <c r="F218" s="14" t="s">
        <v>26</v>
      </c>
      <c r="G218" s="15">
        <v>11.6</v>
      </c>
      <c r="H218" s="14"/>
      <c r="I218" s="14" t="s">
        <v>27</v>
      </c>
      <c r="J218" s="14" t="s">
        <v>27</v>
      </c>
      <c r="K218" s="15">
        <v>23.4</v>
      </c>
      <c r="L218" s="14" t="s">
        <v>26</v>
      </c>
      <c r="M218" s="14" t="s">
        <v>27</v>
      </c>
      <c r="N218" s="14" t="s">
        <v>27</v>
      </c>
      <c r="O218" s="15">
        <v>11.799999999999999</v>
      </c>
      <c r="P218" s="18"/>
    </row>
    <row r="219" spans="1:16" ht="18" x14ac:dyDescent="0.35">
      <c r="A219" s="41"/>
      <c r="B219" s="14"/>
      <c r="C219" s="14">
        <v>1</v>
      </c>
      <c r="D219" s="14"/>
      <c r="E219" s="14">
        <v>1</v>
      </c>
      <c r="F219" s="14"/>
      <c r="G219" s="15"/>
      <c r="H219" s="14"/>
      <c r="I219" s="14">
        <v>1</v>
      </c>
      <c r="J219" s="14">
        <v>1</v>
      </c>
      <c r="K219" s="15"/>
      <c r="L219" s="14"/>
      <c r="M219" s="14">
        <v>1</v>
      </c>
      <c r="N219" s="14">
        <v>1</v>
      </c>
      <c r="O219" s="15"/>
      <c r="P219" s="18"/>
    </row>
    <row r="220" spans="1:16" ht="18" x14ac:dyDescent="0.35">
      <c r="A220" s="41"/>
      <c r="B220" s="14" t="s">
        <v>148</v>
      </c>
      <c r="C220" s="14" t="s">
        <v>25</v>
      </c>
      <c r="D220" s="14">
        <v>24</v>
      </c>
      <c r="E220" s="14" t="s">
        <v>26</v>
      </c>
      <c r="F220" s="14" t="s">
        <v>26</v>
      </c>
      <c r="G220" s="15">
        <v>8.7100000000000009</v>
      </c>
      <c r="H220" s="14"/>
      <c r="I220" s="14" t="s">
        <v>27</v>
      </c>
      <c r="J220" s="14" t="s">
        <v>27</v>
      </c>
      <c r="K220" s="15">
        <v>14.6</v>
      </c>
      <c r="L220" s="14" t="s">
        <v>27</v>
      </c>
      <c r="M220" s="14" t="s">
        <v>27</v>
      </c>
      <c r="N220" s="14" t="s">
        <v>27</v>
      </c>
      <c r="O220" s="15">
        <v>5.8899999999999988</v>
      </c>
      <c r="P220" s="18"/>
    </row>
    <row r="221" spans="1:16" ht="18" x14ac:dyDescent="0.35">
      <c r="A221" s="41"/>
      <c r="B221" s="14"/>
      <c r="C221" s="14">
        <v>1</v>
      </c>
      <c r="D221" s="14"/>
      <c r="E221" s="14"/>
      <c r="F221" s="14"/>
      <c r="G221" s="15"/>
      <c r="H221" s="14"/>
      <c r="I221" s="14">
        <v>1</v>
      </c>
      <c r="J221" s="14">
        <v>1</v>
      </c>
      <c r="K221" s="15"/>
      <c r="L221" s="14">
        <v>1</v>
      </c>
      <c r="M221" s="14">
        <v>1</v>
      </c>
      <c r="N221" s="14">
        <v>1</v>
      </c>
      <c r="O221" s="15"/>
      <c r="P221" s="18"/>
    </row>
    <row r="222" spans="1:16" ht="18" x14ac:dyDescent="0.35">
      <c r="A222" s="41"/>
      <c r="B222" s="14" t="s">
        <v>149</v>
      </c>
      <c r="C222" s="14" t="s">
        <v>25</v>
      </c>
      <c r="D222" s="14">
        <v>52</v>
      </c>
      <c r="E222" s="14" t="s">
        <v>26</v>
      </c>
      <c r="F222" s="14" t="s">
        <v>26</v>
      </c>
      <c r="G222" s="15">
        <v>11.6</v>
      </c>
      <c r="H222" s="14"/>
      <c r="I222" s="14" t="s">
        <v>27</v>
      </c>
      <c r="J222" s="14" t="s">
        <v>27</v>
      </c>
      <c r="K222" s="15">
        <v>24.8</v>
      </c>
      <c r="L222" s="14" t="s">
        <v>26</v>
      </c>
      <c r="M222" s="14" t="s">
        <v>27</v>
      </c>
      <c r="N222" s="14" t="s">
        <v>27</v>
      </c>
      <c r="O222" s="15">
        <v>13.200000000000001</v>
      </c>
      <c r="P222" s="18"/>
    </row>
    <row r="223" spans="1:16" ht="18" x14ac:dyDescent="0.35">
      <c r="A223" s="41"/>
      <c r="B223" s="14"/>
      <c r="C223" s="14">
        <v>1</v>
      </c>
      <c r="D223" s="14"/>
      <c r="E223" s="14"/>
      <c r="F223" s="14"/>
      <c r="G223" s="15"/>
      <c r="H223" s="14"/>
      <c r="I223" s="14">
        <v>1</v>
      </c>
      <c r="J223" s="14">
        <v>1</v>
      </c>
      <c r="K223" s="15"/>
      <c r="L223" s="14"/>
      <c r="M223" s="14">
        <v>1</v>
      </c>
      <c r="N223" s="14">
        <v>1</v>
      </c>
      <c r="O223" s="15"/>
      <c r="P223" s="18"/>
    </row>
    <row r="224" spans="1:16" ht="18" x14ac:dyDescent="0.35">
      <c r="A224" s="41"/>
      <c r="B224" s="14" t="s">
        <v>150</v>
      </c>
      <c r="C224" s="14" t="s">
        <v>25</v>
      </c>
      <c r="D224" s="14">
        <v>25</v>
      </c>
      <c r="E224" s="14" t="s">
        <v>26</v>
      </c>
      <c r="F224" s="14" t="s">
        <v>26</v>
      </c>
      <c r="G224" s="15">
        <v>7.83</v>
      </c>
      <c r="H224" s="14"/>
      <c r="I224" s="14" t="s">
        <v>27</v>
      </c>
      <c r="J224" s="14" t="s">
        <v>27</v>
      </c>
      <c r="K224" s="15">
        <v>11.7</v>
      </c>
      <c r="L224" s="14" t="s">
        <v>26</v>
      </c>
      <c r="M224" s="14" t="s">
        <v>27</v>
      </c>
      <c r="N224" s="14" t="s">
        <v>27</v>
      </c>
      <c r="O224" s="15">
        <v>3.8699999999999992</v>
      </c>
      <c r="P224" s="18"/>
    </row>
    <row r="225" spans="1:16" ht="18" x14ac:dyDescent="0.35">
      <c r="A225" s="41"/>
      <c r="B225" s="14"/>
      <c r="C225" s="14">
        <v>1</v>
      </c>
      <c r="D225" s="14"/>
      <c r="E225" s="14"/>
      <c r="F225" s="14"/>
      <c r="G225" s="15"/>
      <c r="H225" s="14"/>
      <c r="I225" s="14">
        <v>1</v>
      </c>
      <c r="J225" s="14">
        <v>1</v>
      </c>
      <c r="K225" s="15"/>
      <c r="L225" s="14"/>
      <c r="M225" s="14">
        <v>1</v>
      </c>
      <c r="N225" s="14">
        <v>1</v>
      </c>
      <c r="O225" s="15"/>
      <c r="P225" s="18"/>
    </row>
    <row r="226" spans="1:16" ht="18" x14ac:dyDescent="0.35">
      <c r="A226" s="41"/>
      <c r="B226" s="14" t="s">
        <v>151</v>
      </c>
      <c r="C226" s="14" t="s">
        <v>25</v>
      </c>
      <c r="D226" s="14">
        <v>36</v>
      </c>
      <c r="E226" s="14" t="s">
        <v>26</v>
      </c>
      <c r="F226" s="14" t="s">
        <v>26</v>
      </c>
      <c r="G226" s="15">
        <v>11.79</v>
      </c>
      <c r="H226" s="14"/>
      <c r="I226" s="14" t="s">
        <v>27</v>
      </c>
      <c r="J226" s="14" t="s">
        <v>27</v>
      </c>
      <c r="K226" s="15">
        <v>16.600000000000001</v>
      </c>
      <c r="L226" s="14" t="s">
        <v>27</v>
      </c>
      <c r="M226" s="14" t="s">
        <v>26</v>
      </c>
      <c r="N226" s="14" t="s">
        <v>27</v>
      </c>
      <c r="O226" s="15">
        <v>4.8100000000000023</v>
      </c>
      <c r="P226" s="18"/>
    </row>
    <row r="227" spans="1:16" ht="18" x14ac:dyDescent="0.35">
      <c r="A227" s="41"/>
      <c r="B227" s="14"/>
      <c r="C227" s="14">
        <v>1</v>
      </c>
      <c r="D227" s="14"/>
      <c r="E227" s="14"/>
      <c r="F227" s="14"/>
      <c r="G227" s="15"/>
      <c r="H227" s="14"/>
      <c r="I227" s="14">
        <v>1</v>
      </c>
      <c r="J227" s="14">
        <v>1</v>
      </c>
      <c r="K227" s="15"/>
      <c r="L227" s="14">
        <v>1</v>
      </c>
      <c r="M227" s="14"/>
      <c r="N227" s="14">
        <v>1</v>
      </c>
      <c r="O227" s="15"/>
      <c r="P227" s="18"/>
    </row>
    <row r="228" spans="1:16" ht="18" x14ac:dyDescent="0.35">
      <c r="A228" s="41"/>
      <c r="B228" s="14" t="s">
        <v>152</v>
      </c>
      <c r="C228" s="14" t="s">
        <v>25</v>
      </c>
      <c r="D228" s="14">
        <v>40</v>
      </c>
      <c r="E228" s="14" t="s">
        <v>27</v>
      </c>
      <c r="F228" s="14" t="s">
        <v>26</v>
      </c>
      <c r="G228" s="15">
        <v>16.43</v>
      </c>
      <c r="H228" s="14"/>
      <c r="I228" s="14" t="s">
        <v>27</v>
      </c>
      <c r="J228" s="14" t="s">
        <v>27</v>
      </c>
      <c r="K228" s="15">
        <v>19.899999999999999</v>
      </c>
      <c r="L228" s="14" t="s">
        <v>26</v>
      </c>
      <c r="M228" s="14" t="s">
        <v>26</v>
      </c>
      <c r="N228" s="14" t="s">
        <v>27</v>
      </c>
      <c r="O228" s="15">
        <v>3.4699999999999989</v>
      </c>
      <c r="P228" s="18"/>
    </row>
    <row r="229" spans="1:16" ht="18" x14ac:dyDescent="0.35">
      <c r="A229" s="41"/>
      <c r="B229" s="14"/>
      <c r="C229" s="14">
        <v>1</v>
      </c>
      <c r="D229" s="14"/>
      <c r="E229" s="14">
        <v>1</v>
      </c>
      <c r="F229" s="14"/>
      <c r="G229" s="15"/>
      <c r="H229" s="14"/>
      <c r="I229" s="14">
        <v>1</v>
      </c>
      <c r="J229" s="14">
        <v>1</v>
      </c>
      <c r="K229" s="15"/>
      <c r="L229" s="14"/>
      <c r="M229" s="14"/>
      <c r="N229" s="14">
        <v>1</v>
      </c>
      <c r="O229" s="15"/>
      <c r="P229" s="18"/>
    </row>
    <row r="230" spans="1:16" ht="18" x14ac:dyDescent="0.35">
      <c r="A230" s="41"/>
      <c r="B230" s="14" t="s">
        <v>153</v>
      </c>
      <c r="C230" s="14" t="s">
        <v>25</v>
      </c>
      <c r="D230" s="14">
        <v>34</v>
      </c>
      <c r="E230" s="14" t="s">
        <v>27</v>
      </c>
      <c r="F230" s="14" t="s">
        <v>26</v>
      </c>
      <c r="G230" s="15">
        <v>7.7</v>
      </c>
      <c r="H230" s="14"/>
      <c r="I230" s="14" t="s">
        <v>27</v>
      </c>
      <c r="J230" s="14" t="s">
        <v>27</v>
      </c>
      <c r="K230" s="15">
        <v>21.7</v>
      </c>
      <c r="L230" s="14" t="s">
        <v>26</v>
      </c>
      <c r="M230" s="14" t="s">
        <v>27</v>
      </c>
      <c r="N230" s="14" t="s">
        <v>27</v>
      </c>
      <c r="O230" s="15">
        <v>14</v>
      </c>
      <c r="P230" s="18"/>
    </row>
    <row r="231" spans="1:16" ht="18" x14ac:dyDescent="0.35">
      <c r="A231" s="41"/>
      <c r="B231" s="14"/>
      <c r="C231" s="14">
        <v>1</v>
      </c>
      <c r="D231" s="14"/>
      <c r="E231" s="14">
        <v>1</v>
      </c>
      <c r="F231" s="14"/>
      <c r="G231" s="15"/>
      <c r="H231" s="14"/>
      <c r="I231" s="14">
        <v>1</v>
      </c>
      <c r="J231" s="14">
        <v>1</v>
      </c>
      <c r="K231" s="15"/>
      <c r="L231" s="14"/>
      <c r="M231" s="14">
        <v>1</v>
      </c>
      <c r="N231" s="14">
        <v>1</v>
      </c>
      <c r="O231" s="15"/>
      <c r="P231" s="18"/>
    </row>
    <row r="232" spans="1:16" ht="18" x14ac:dyDescent="0.35">
      <c r="A232" s="41"/>
      <c r="B232" s="14" t="s">
        <v>154</v>
      </c>
      <c r="C232" s="14" t="s">
        <v>25</v>
      </c>
      <c r="D232" s="14">
        <v>29</v>
      </c>
      <c r="E232" s="14" t="s">
        <v>26</v>
      </c>
      <c r="F232" s="14" t="s">
        <v>26</v>
      </c>
      <c r="G232" s="15">
        <v>9.3000000000000007</v>
      </c>
      <c r="H232" s="14"/>
      <c r="I232" s="14" t="s">
        <v>27</v>
      </c>
      <c r="J232" s="14" t="s">
        <v>27</v>
      </c>
      <c r="K232" s="15">
        <v>13.1</v>
      </c>
      <c r="L232" s="14" t="s">
        <v>27</v>
      </c>
      <c r="M232" s="14" t="s">
        <v>27</v>
      </c>
      <c r="N232" s="14" t="s">
        <v>27</v>
      </c>
      <c r="O232" s="15">
        <v>3.7999999999999989</v>
      </c>
      <c r="P232" s="18"/>
    </row>
    <row r="233" spans="1:16" ht="18" x14ac:dyDescent="0.35">
      <c r="A233" s="41"/>
      <c r="B233" s="14"/>
      <c r="C233" s="14">
        <v>1</v>
      </c>
      <c r="D233" s="14"/>
      <c r="E233" s="14"/>
      <c r="F233" s="14"/>
      <c r="G233" s="15"/>
      <c r="H233" s="14"/>
      <c r="I233" s="14">
        <v>1</v>
      </c>
      <c r="J233" s="14">
        <v>1</v>
      </c>
      <c r="K233" s="15"/>
      <c r="L233" s="14">
        <v>1</v>
      </c>
      <c r="M233" s="14">
        <v>1</v>
      </c>
      <c r="N233" s="14">
        <v>1</v>
      </c>
      <c r="O233" s="15"/>
      <c r="P233" s="18"/>
    </row>
    <row r="234" spans="1:16" ht="18" x14ac:dyDescent="0.35">
      <c r="A234" s="41"/>
      <c r="B234" s="14" t="s">
        <v>155</v>
      </c>
      <c r="C234" s="14" t="s">
        <v>25</v>
      </c>
      <c r="D234" s="14">
        <v>20</v>
      </c>
      <c r="E234" s="14" t="s">
        <v>26</v>
      </c>
      <c r="F234" s="14" t="s">
        <v>26</v>
      </c>
      <c r="G234" s="15">
        <v>7.3</v>
      </c>
      <c r="H234" s="14"/>
      <c r="I234" s="14" t="s">
        <v>27</v>
      </c>
      <c r="J234" s="14" t="s">
        <v>27</v>
      </c>
      <c r="K234" s="15">
        <v>11.7</v>
      </c>
      <c r="L234" s="14" t="s">
        <v>27</v>
      </c>
      <c r="M234" s="14" t="s">
        <v>26</v>
      </c>
      <c r="N234" s="14" t="s">
        <v>27</v>
      </c>
      <c r="O234" s="15">
        <v>4.3999999999999995</v>
      </c>
      <c r="P234" s="18"/>
    </row>
    <row r="235" spans="1:16" ht="18" x14ac:dyDescent="0.35">
      <c r="A235" s="41"/>
      <c r="B235" s="14"/>
      <c r="C235" s="14">
        <v>1</v>
      </c>
      <c r="D235" s="14"/>
      <c r="E235" s="14"/>
      <c r="F235" s="14"/>
      <c r="G235" s="15"/>
      <c r="H235" s="14"/>
      <c r="I235" s="14">
        <v>1</v>
      </c>
      <c r="J235" s="14">
        <v>1</v>
      </c>
      <c r="K235" s="15"/>
      <c r="L235" s="14">
        <v>1</v>
      </c>
      <c r="M235" s="14"/>
      <c r="N235" s="14">
        <v>1</v>
      </c>
      <c r="O235" s="15"/>
      <c r="P235" s="18"/>
    </row>
    <row r="236" spans="1:16" ht="18" x14ac:dyDescent="0.35">
      <c r="A236" s="41"/>
      <c r="B236" s="14" t="s">
        <v>156</v>
      </c>
      <c r="C236" s="14" t="s">
        <v>25</v>
      </c>
      <c r="D236" s="14">
        <v>24</v>
      </c>
      <c r="E236" s="14" t="s">
        <v>27</v>
      </c>
      <c r="F236" s="14" t="s">
        <v>26</v>
      </c>
      <c r="G236" s="15">
        <v>5.9</v>
      </c>
      <c r="H236" s="14"/>
      <c r="I236" s="14" t="s">
        <v>27</v>
      </c>
      <c r="J236" s="14" t="s">
        <v>27</v>
      </c>
      <c r="K236" s="15">
        <v>26.8</v>
      </c>
      <c r="L236" s="14" t="s">
        <v>26</v>
      </c>
      <c r="M236" s="14" t="s">
        <v>27</v>
      </c>
      <c r="N236" s="14" t="s">
        <v>27</v>
      </c>
      <c r="O236" s="15">
        <v>20.9</v>
      </c>
      <c r="P236" s="18"/>
    </row>
    <row r="237" spans="1:16" ht="18" x14ac:dyDescent="0.35">
      <c r="A237" s="41"/>
      <c r="B237" s="14"/>
      <c r="C237" s="14"/>
      <c r="D237" s="14"/>
      <c r="E237" s="14">
        <v>1</v>
      </c>
      <c r="F237" s="14"/>
      <c r="G237" s="15"/>
      <c r="H237" s="14"/>
      <c r="I237" s="14">
        <v>1</v>
      </c>
      <c r="J237" s="14">
        <v>1</v>
      </c>
      <c r="K237" s="15"/>
      <c r="L237" s="14"/>
      <c r="M237" s="14">
        <v>1</v>
      </c>
      <c r="N237" s="14">
        <v>1</v>
      </c>
      <c r="O237" s="15"/>
      <c r="P237" s="18"/>
    </row>
    <row r="238" spans="1:16" ht="18" x14ac:dyDescent="0.35">
      <c r="A238" s="41"/>
      <c r="B238" s="14" t="s">
        <v>157</v>
      </c>
      <c r="C238" s="14" t="s">
        <v>25</v>
      </c>
      <c r="D238" s="14">
        <v>34</v>
      </c>
      <c r="E238" s="14" t="s">
        <v>27</v>
      </c>
      <c r="F238" s="14" t="s">
        <v>26</v>
      </c>
      <c r="G238" s="15">
        <v>6.43</v>
      </c>
      <c r="H238" s="14"/>
      <c r="I238" s="14" t="s">
        <v>27</v>
      </c>
      <c r="J238" s="14" t="s">
        <v>27</v>
      </c>
      <c r="K238" s="15">
        <v>26.2</v>
      </c>
      <c r="L238" s="14" t="s">
        <v>27</v>
      </c>
      <c r="M238" s="14" t="s">
        <v>27</v>
      </c>
      <c r="N238" s="14" t="s">
        <v>27</v>
      </c>
      <c r="O238" s="15">
        <v>19.77</v>
      </c>
      <c r="P238" s="18"/>
    </row>
    <row r="239" spans="1:16" ht="18" x14ac:dyDescent="0.35">
      <c r="A239" s="41"/>
      <c r="B239" s="14"/>
      <c r="C239" s="14">
        <v>1</v>
      </c>
      <c r="D239" s="14"/>
      <c r="E239" s="14">
        <v>1</v>
      </c>
      <c r="F239" s="14"/>
      <c r="G239" s="15"/>
      <c r="H239" s="14"/>
      <c r="I239" s="14">
        <v>1</v>
      </c>
      <c r="J239" s="14">
        <v>1</v>
      </c>
      <c r="K239" s="15"/>
      <c r="L239" s="14">
        <v>1</v>
      </c>
      <c r="M239" s="14">
        <v>1</v>
      </c>
      <c r="N239" s="14">
        <v>1</v>
      </c>
      <c r="O239" s="15"/>
      <c r="P239" s="18"/>
    </row>
    <row r="240" spans="1:16" ht="18" x14ac:dyDescent="0.35">
      <c r="A240" s="41"/>
      <c r="B240" s="14" t="s">
        <v>158</v>
      </c>
      <c r="C240" s="14" t="s">
        <v>25</v>
      </c>
      <c r="D240" s="14">
        <v>39</v>
      </c>
      <c r="E240" s="14" t="s">
        <v>26</v>
      </c>
      <c r="F240" s="14" t="s">
        <v>26</v>
      </c>
      <c r="G240" s="15">
        <v>10.8</v>
      </c>
      <c r="H240" s="14"/>
      <c r="I240" s="14" t="s">
        <v>27</v>
      </c>
      <c r="J240" s="14" t="s">
        <v>27</v>
      </c>
      <c r="K240" s="15">
        <v>13.5</v>
      </c>
      <c r="L240" s="14" t="s">
        <v>27</v>
      </c>
      <c r="M240" s="14" t="s">
        <v>27</v>
      </c>
      <c r="N240" s="14" t="s">
        <v>27</v>
      </c>
      <c r="O240" s="15">
        <v>2.6999999999999993</v>
      </c>
      <c r="P240" s="18"/>
    </row>
    <row r="241" spans="1:16" ht="18" x14ac:dyDescent="0.35">
      <c r="A241" s="41"/>
      <c r="B241" s="14"/>
      <c r="C241" s="14">
        <v>1</v>
      </c>
      <c r="D241" s="14"/>
      <c r="E241" s="14"/>
      <c r="F241" s="14"/>
      <c r="G241" s="15"/>
      <c r="H241" s="14"/>
      <c r="I241" s="14">
        <v>1</v>
      </c>
      <c r="J241" s="14">
        <v>1</v>
      </c>
      <c r="K241" s="15"/>
      <c r="L241" s="14">
        <v>1</v>
      </c>
      <c r="M241" s="14">
        <v>1</v>
      </c>
      <c r="N241" s="14">
        <v>1</v>
      </c>
      <c r="O241" s="15"/>
      <c r="P241" s="18"/>
    </row>
    <row r="242" spans="1:16" ht="18" x14ac:dyDescent="0.35">
      <c r="A242" s="41"/>
      <c r="B242" s="14" t="s">
        <v>159</v>
      </c>
      <c r="C242" s="14" t="s">
        <v>25</v>
      </c>
      <c r="D242" s="14">
        <v>50</v>
      </c>
      <c r="E242" s="14" t="s">
        <v>26</v>
      </c>
      <c r="F242" s="14" t="s">
        <v>26</v>
      </c>
      <c r="G242" s="15">
        <v>10.3</v>
      </c>
      <c r="H242" s="14"/>
      <c r="I242" s="14" t="s">
        <v>27</v>
      </c>
      <c r="J242" s="14" t="s">
        <v>27</v>
      </c>
      <c r="K242" s="15">
        <v>19.7</v>
      </c>
      <c r="L242" s="14" t="s">
        <v>26</v>
      </c>
      <c r="M242" s="14" t="s">
        <v>27</v>
      </c>
      <c r="N242" s="14" t="s">
        <v>27</v>
      </c>
      <c r="O242" s="15">
        <v>9.3999999999999986</v>
      </c>
      <c r="P242" s="18"/>
    </row>
    <row r="243" spans="1:16" ht="18" x14ac:dyDescent="0.35">
      <c r="A243" s="41"/>
      <c r="B243" s="14"/>
      <c r="C243" s="14">
        <v>1</v>
      </c>
      <c r="D243" s="14"/>
      <c r="E243" s="14"/>
      <c r="F243" s="14"/>
      <c r="G243" s="15"/>
      <c r="H243" s="14"/>
      <c r="I243" s="14">
        <v>1</v>
      </c>
      <c r="J243" s="14">
        <v>1</v>
      </c>
      <c r="K243" s="15"/>
      <c r="L243" s="14"/>
      <c r="M243" s="14">
        <v>1</v>
      </c>
      <c r="N243" s="14">
        <v>1</v>
      </c>
      <c r="O243" s="15"/>
      <c r="P243" s="18"/>
    </row>
    <row r="244" spans="1:16" ht="18" x14ac:dyDescent="0.35">
      <c r="A244" s="41"/>
      <c r="B244" s="14" t="s">
        <v>160</v>
      </c>
      <c r="C244" s="14" t="s">
        <v>31</v>
      </c>
      <c r="D244" s="14">
        <v>29</v>
      </c>
      <c r="E244" s="14" t="s">
        <v>26</v>
      </c>
      <c r="F244" s="14" t="s">
        <v>26</v>
      </c>
      <c r="G244" s="15">
        <v>9.6999999999999993</v>
      </c>
      <c r="H244" s="14"/>
      <c r="I244" s="14" t="s">
        <v>27</v>
      </c>
      <c r="J244" s="14" t="s">
        <v>27</v>
      </c>
      <c r="K244" s="15">
        <v>14.3</v>
      </c>
      <c r="L244" s="14" t="s">
        <v>27</v>
      </c>
      <c r="M244" s="14" t="s">
        <v>26</v>
      </c>
      <c r="N244" s="14" t="s">
        <v>27</v>
      </c>
      <c r="O244" s="15">
        <v>4.6000000000000014</v>
      </c>
      <c r="P244" s="18"/>
    </row>
    <row r="245" spans="1:16" ht="18" x14ac:dyDescent="0.35">
      <c r="A245" s="41"/>
      <c r="B245" s="14"/>
      <c r="C245" s="14"/>
      <c r="D245" s="14"/>
      <c r="E245" s="14"/>
      <c r="F245" s="14"/>
      <c r="G245" s="15"/>
      <c r="H245" s="14"/>
      <c r="I245" s="14">
        <v>1</v>
      </c>
      <c r="J245" s="14">
        <v>1</v>
      </c>
      <c r="K245" s="15"/>
      <c r="L245" s="14">
        <v>1</v>
      </c>
      <c r="M245" s="14"/>
      <c r="N245" s="14">
        <v>1</v>
      </c>
      <c r="O245" s="15"/>
      <c r="P245" s="18"/>
    </row>
    <row r="246" spans="1:16" ht="18" x14ac:dyDescent="0.35">
      <c r="A246" s="41"/>
      <c r="B246" s="14" t="s">
        <v>161</v>
      </c>
      <c r="C246" s="14" t="s">
        <v>31</v>
      </c>
      <c r="D246" s="14">
        <v>32</v>
      </c>
      <c r="E246" s="14" t="s">
        <v>26</v>
      </c>
      <c r="F246" s="14" t="s">
        <v>26</v>
      </c>
      <c r="G246" s="15">
        <v>5.44</v>
      </c>
      <c r="H246" s="14"/>
      <c r="I246" s="14" t="s">
        <v>27</v>
      </c>
      <c r="J246" s="14" t="s">
        <v>27</v>
      </c>
      <c r="K246" s="15">
        <v>17.100000000000001</v>
      </c>
      <c r="L246" s="14" t="s">
        <v>26</v>
      </c>
      <c r="M246" s="14" t="s">
        <v>27</v>
      </c>
      <c r="N246" s="14" t="s">
        <v>27</v>
      </c>
      <c r="O246" s="15">
        <v>11.66</v>
      </c>
      <c r="P246" s="18"/>
    </row>
    <row r="247" spans="1:16" ht="18" x14ac:dyDescent="0.35">
      <c r="A247" s="41"/>
      <c r="B247" s="14"/>
      <c r="C247" s="14"/>
      <c r="D247" s="14"/>
      <c r="E247" s="14"/>
      <c r="F247" s="14"/>
      <c r="G247" s="15"/>
      <c r="H247" s="14"/>
      <c r="I247" s="14">
        <v>1</v>
      </c>
      <c r="J247" s="14">
        <v>1</v>
      </c>
      <c r="K247" s="15"/>
      <c r="L247" s="14"/>
      <c r="M247" s="14">
        <v>1</v>
      </c>
      <c r="N247" s="14">
        <v>1</v>
      </c>
      <c r="O247" s="15"/>
      <c r="P247" s="18"/>
    </row>
    <row r="248" spans="1:16" ht="18" x14ac:dyDescent="0.35">
      <c r="A248" s="41"/>
      <c r="B248" s="14" t="s">
        <v>162</v>
      </c>
      <c r="C248" s="14" t="s">
        <v>25</v>
      </c>
      <c r="D248" s="14">
        <v>22</v>
      </c>
      <c r="E248" s="14" t="s">
        <v>26</v>
      </c>
      <c r="F248" s="14" t="s">
        <v>26</v>
      </c>
      <c r="G248" s="15">
        <v>5.89</v>
      </c>
      <c r="H248" s="14"/>
      <c r="I248" s="14" t="s">
        <v>27</v>
      </c>
      <c r="J248" s="14" t="s">
        <v>27</v>
      </c>
      <c r="K248" s="15">
        <v>11.2</v>
      </c>
      <c r="L248" s="14" t="s">
        <v>27</v>
      </c>
      <c r="M248" s="14" t="s">
        <v>26</v>
      </c>
      <c r="N248" s="14" t="s">
        <v>27</v>
      </c>
      <c r="O248" s="15">
        <v>5.31</v>
      </c>
      <c r="P248" s="18"/>
    </row>
    <row r="249" spans="1:16" ht="18" x14ac:dyDescent="0.35">
      <c r="A249" s="41"/>
      <c r="B249" s="14"/>
      <c r="C249" s="14">
        <v>1</v>
      </c>
      <c r="D249" s="14"/>
      <c r="E249" s="14"/>
      <c r="F249" s="14"/>
      <c r="G249" s="15"/>
      <c r="H249" s="14"/>
      <c r="I249" s="14">
        <v>1</v>
      </c>
      <c r="J249" s="14">
        <v>1</v>
      </c>
      <c r="K249" s="15"/>
      <c r="L249" s="14">
        <v>1</v>
      </c>
      <c r="M249" s="14"/>
      <c r="N249" s="14">
        <v>1</v>
      </c>
      <c r="O249" s="15"/>
      <c r="P249" s="18"/>
    </row>
    <row r="250" spans="1:16" ht="18" x14ac:dyDescent="0.35">
      <c r="A250" s="41"/>
      <c r="B250" s="14" t="s">
        <v>163</v>
      </c>
      <c r="C250" s="14" t="s">
        <v>25</v>
      </c>
      <c r="D250" s="14">
        <v>27</v>
      </c>
      <c r="E250" s="14" t="s">
        <v>26</v>
      </c>
      <c r="F250" s="14" t="s">
        <v>26</v>
      </c>
      <c r="G250" s="15">
        <v>6.3</v>
      </c>
      <c r="H250" s="14"/>
      <c r="I250" s="14" t="s">
        <v>27</v>
      </c>
      <c r="J250" s="14" t="s">
        <v>27</v>
      </c>
      <c r="K250" s="15">
        <v>14.6</v>
      </c>
      <c r="L250" s="14" t="s">
        <v>26</v>
      </c>
      <c r="M250" s="14" t="s">
        <v>27</v>
      </c>
      <c r="N250" s="14" t="s">
        <v>26</v>
      </c>
      <c r="O250" s="15">
        <v>8.3000000000000007</v>
      </c>
      <c r="P250" s="18"/>
    </row>
    <row r="251" spans="1:16" ht="18" x14ac:dyDescent="0.35">
      <c r="A251" s="41"/>
      <c r="B251" s="14"/>
      <c r="C251" s="14">
        <v>1</v>
      </c>
      <c r="D251" s="14"/>
      <c r="E251" s="14"/>
      <c r="F251" s="14"/>
      <c r="G251" s="15"/>
      <c r="H251" s="14"/>
      <c r="I251" s="14">
        <v>1</v>
      </c>
      <c r="J251" s="14">
        <v>1</v>
      </c>
      <c r="K251" s="15"/>
      <c r="L251" s="14"/>
      <c r="M251" s="14">
        <v>1</v>
      </c>
      <c r="N251" s="14"/>
      <c r="O251" s="15"/>
      <c r="P251" s="18"/>
    </row>
    <row r="252" spans="1:16" ht="18" x14ac:dyDescent="0.35">
      <c r="A252" s="41"/>
      <c r="B252" s="14" t="s">
        <v>164</v>
      </c>
      <c r="C252" s="14" t="s">
        <v>25</v>
      </c>
      <c r="D252" s="14">
        <v>26</v>
      </c>
      <c r="E252" s="14" t="s">
        <v>26</v>
      </c>
      <c r="F252" s="14" t="s">
        <v>26</v>
      </c>
      <c r="G252" s="15">
        <v>4.7</v>
      </c>
      <c r="H252" s="14"/>
      <c r="I252" s="14" t="s">
        <v>27</v>
      </c>
      <c r="J252" s="14" t="s">
        <v>27</v>
      </c>
      <c r="K252" s="15">
        <v>7.3</v>
      </c>
      <c r="L252" s="14" t="s">
        <v>27</v>
      </c>
      <c r="M252" s="14" t="s">
        <v>26</v>
      </c>
      <c r="N252" s="14" t="s">
        <v>27</v>
      </c>
      <c r="O252" s="15">
        <v>2.5999999999999996</v>
      </c>
      <c r="P252" s="18"/>
    </row>
    <row r="253" spans="1:16" ht="18" x14ac:dyDescent="0.35">
      <c r="A253" s="41"/>
      <c r="B253" s="14"/>
      <c r="C253" s="14">
        <v>1</v>
      </c>
      <c r="D253" s="14"/>
      <c r="E253" s="14"/>
      <c r="F253" s="14"/>
      <c r="G253" s="15"/>
      <c r="H253" s="14"/>
      <c r="I253" s="14">
        <v>1</v>
      </c>
      <c r="J253" s="14">
        <v>1</v>
      </c>
      <c r="K253" s="15"/>
      <c r="L253" s="14">
        <v>1</v>
      </c>
      <c r="M253" s="14"/>
      <c r="N253" s="14">
        <v>1</v>
      </c>
      <c r="O253" s="15"/>
      <c r="P253" s="18"/>
    </row>
    <row r="254" spans="1:16" ht="18" x14ac:dyDescent="0.35">
      <c r="A254" s="41"/>
      <c r="B254" s="14" t="s">
        <v>165</v>
      </c>
      <c r="C254" s="14" t="s">
        <v>25</v>
      </c>
      <c r="D254" s="14">
        <v>30</v>
      </c>
      <c r="E254" s="14" t="s">
        <v>26</v>
      </c>
      <c r="F254" s="14" t="s">
        <v>26</v>
      </c>
      <c r="G254" s="15">
        <v>8.6</v>
      </c>
      <c r="H254" s="14"/>
      <c r="I254" s="14" t="s">
        <v>27</v>
      </c>
      <c r="J254" s="14" t="s">
        <v>27</v>
      </c>
      <c r="K254" s="15">
        <v>10.8</v>
      </c>
      <c r="L254" s="14" t="s">
        <v>26</v>
      </c>
      <c r="M254" s="14" t="s">
        <v>27</v>
      </c>
      <c r="N254" s="14" t="s">
        <v>27</v>
      </c>
      <c r="O254" s="15">
        <v>2.2000000000000011</v>
      </c>
      <c r="P254" s="18"/>
    </row>
    <row r="255" spans="1:16" ht="18" x14ac:dyDescent="0.35">
      <c r="A255" s="41"/>
      <c r="B255" s="14"/>
      <c r="C255" s="14">
        <v>1</v>
      </c>
      <c r="D255" s="14"/>
      <c r="E255" s="14"/>
      <c r="F255" s="14"/>
      <c r="G255" s="15"/>
      <c r="H255" s="14"/>
      <c r="I255" s="14">
        <v>1</v>
      </c>
      <c r="J255" s="14">
        <v>1</v>
      </c>
      <c r="K255" s="15"/>
      <c r="L255" s="14"/>
      <c r="M255" s="14">
        <v>1</v>
      </c>
      <c r="N255" s="14">
        <v>1</v>
      </c>
      <c r="O255" s="15"/>
      <c r="P255" s="18"/>
    </row>
    <row r="256" spans="1:16" ht="18" x14ac:dyDescent="0.35">
      <c r="A256" s="41"/>
      <c r="B256" s="14"/>
      <c r="C256" s="14"/>
      <c r="D256" s="14"/>
      <c r="E256" s="14"/>
      <c r="F256" s="14"/>
      <c r="G256" s="15"/>
      <c r="H256" s="14"/>
      <c r="I256" s="14"/>
      <c r="J256" s="14"/>
      <c r="K256" s="15"/>
      <c r="L256" s="14"/>
      <c r="M256" s="14"/>
      <c r="N256" s="14"/>
      <c r="O256" s="15"/>
      <c r="P256" s="18"/>
    </row>
    <row r="257" spans="1:16" ht="18" x14ac:dyDescent="0.35">
      <c r="A257" s="18" t="s">
        <v>166</v>
      </c>
      <c r="B257" s="2"/>
      <c r="C257" s="2">
        <v>78</v>
      </c>
      <c r="D257" s="2"/>
      <c r="E257" s="2">
        <v>7</v>
      </c>
      <c r="F257" s="2">
        <v>20</v>
      </c>
      <c r="G257" s="3"/>
      <c r="H257" s="2"/>
      <c r="I257" s="2">
        <v>113</v>
      </c>
      <c r="J257" s="2">
        <v>112</v>
      </c>
      <c r="K257" s="3"/>
      <c r="L257" s="2">
        <v>72</v>
      </c>
      <c r="M257" s="2">
        <v>49</v>
      </c>
      <c r="N257" s="2">
        <v>96</v>
      </c>
      <c r="O257" s="3"/>
      <c r="P257" s="18"/>
    </row>
    <row r="258" spans="1:16" ht="18" x14ac:dyDescent="0.35">
      <c r="A258" s="18" t="s">
        <v>167</v>
      </c>
      <c r="B258" s="2"/>
      <c r="C258" s="2"/>
      <c r="D258" s="2">
        <f>AVERAGE(D2:D255)</f>
        <v>36.010869565217391</v>
      </c>
      <c r="E258" s="2"/>
      <c r="F258" s="2"/>
      <c r="G258" s="3">
        <f>AVERAGE(G2:G255)</f>
        <v>11.613070866141731</v>
      </c>
      <c r="H258" s="2"/>
      <c r="I258" s="2"/>
      <c r="J258" s="2"/>
      <c r="K258" s="3">
        <f>AVERAGE(K3:K255)</f>
        <v>20.977378640776699</v>
      </c>
      <c r="L258" s="2"/>
      <c r="M258" s="2"/>
      <c r="N258" s="2"/>
      <c r="O258" s="3">
        <f>AVERAGE(O3:O255)</f>
        <v>9.3126213592233</v>
      </c>
      <c r="P258" s="18"/>
    </row>
    <row r="259" spans="1:16" ht="18" x14ac:dyDescent="0.35">
      <c r="A259" s="18" t="s">
        <v>168</v>
      </c>
      <c r="B259" s="2"/>
      <c r="C259" s="2"/>
      <c r="D259" s="2"/>
      <c r="E259" s="2"/>
      <c r="F259" s="2"/>
      <c r="G259" s="3"/>
      <c r="H259" s="2"/>
      <c r="I259" s="2"/>
      <c r="J259" s="2"/>
      <c r="K259" s="3"/>
      <c r="L259" s="2"/>
      <c r="M259" s="2"/>
      <c r="N259" s="2"/>
      <c r="O259" s="3"/>
      <c r="P259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opLeftCell="A239" workbookViewId="0">
      <selection activeCell="A258" sqref="A258:N258"/>
    </sheetView>
  </sheetViews>
  <sheetFormatPr defaultRowHeight="13.8" x14ac:dyDescent="0.25"/>
  <cols>
    <col min="1" max="16384" width="8.88671875" style="19"/>
  </cols>
  <sheetData>
    <row r="1" spans="1:14" x14ac:dyDescent="0.25">
      <c r="A1" s="18" t="s">
        <v>169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74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1" t="s">
        <v>10</v>
      </c>
      <c r="L2" s="11" t="s">
        <v>11</v>
      </c>
      <c r="M2" s="11" t="s">
        <v>12</v>
      </c>
      <c r="N2" s="12" t="s">
        <v>13</v>
      </c>
    </row>
    <row r="3" spans="1:14" ht="18" x14ac:dyDescent="0.35">
      <c r="A3" s="13" t="s">
        <v>170</v>
      </c>
      <c r="B3" s="14" t="s">
        <v>25</v>
      </c>
      <c r="C3" s="14"/>
      <c r="D3" s="14" t="s">
        <v>26</v>
      </c>
      <c r="E3" s="14" t="s">
        <v>27</v>
      </c>
      <c r="F3" s="15">
        <v>5.7</v>
      </c>
      <c r="G3" s="14"/>
      <c r="H3" s="14" t="s">
        <v>27</v>
      </c>
      <c r="I3" s="14" t="s">
        <v>27</v>
      </c>
      <c r="J3" s="15">
        <v>18.2</v>
      </c>
      <c r="K3" s="14" t="s">
        <v>27</v>
      </c>
      <c r="L3" s="14" t="s">
        <v>27</v>
      </c>
      <c r="M3" s="14" t="s">
        <v>27</v>
      </c>
      <c r="N3" s="15">
        <v>12.5</v>
      </c>
    </row>
    <row r="4" spans="1:14" ht="18" x14ac:dyDescent="0.35">
      <c r="A4" s="13"/>
      <c r="B4" s="14"/>
      <c r="C4" s="14"/>
      <c r="D4" s="14"/>
      <c r="E4" s="14">
        <v>1</v>
      </c>
      <c r="F4" s="15"/>
      <c r="G4" s="14"/>
      <c r="H4" s="14">
        <v>1</v>
      </c>
      <c r="I4" s="14">
        <v>1</v>
      </c>
      <c r="J4" s="15"/>
      <c r="K4" s="14">
        <v>1</v>
      </c>
      <c r="L4" s="14">
        <v>1</v>
      </c>
      <c r="M4" s="14">
        <v>1</v>
      </c>
      <c r="N4" s="15"/>
    </row>
    <row r="5" spans="1:14" ht="18" x14ac:dyDescent="0.35">
      <c r="A5" s="13" t="s">
        <v>171</v>
      </c>
      <c r="B5" s="14" t="s">
        <v>31</v>
      </c>
      <c r="C5" s="14"/>
      <c r="D5" s="14" t="s">
        <v>26</v>
      </c>
      <c r="E5" s="14" t="s">
        <v>26</v>
      </c>
      <c r="F5" s="15">
        <v>6.5</v>
      </c>
      <c r="G5" s="14">
        <v>8</v>
      </c>
      <c r="H5" s="14" t="s">
        <v>27</v>
      </c>
      <c r="I5" s="14" t="s">
        <v>27</v>
      </c>
      <c r="J5" s="15">
        <v>11.5</v>
      </c>
      <c r="K5" s="14" t="s">
        <v>27</v>
      </c>
      <c r="L5" s="14" t="s">
        <v>26</v>
      </c>
      <c r="M5" s="14" t="s">
        <v>27</v>
      </c>
      <c r="N5" s="15">
        <v>5</v>
      </c>
    </row>
    <row r="6" spans="1:14" ht="18" x14ac:dyDescent="0.35">
      <c r="A6" s="13"/>
      <c r="B6" s="14"/>
      <c r="C6" s="14"/>
      <c r="D6" s="14"/>
      <c r="E6" s="14"/>
      <c r="F6" s="15"/>
      <c r="G6" s="14"/>
      <c r="H6" s="14">
        <v>1</v>
      </c>
      <c r="I6" s="14">
        <v>1</v>
      </c>
      <c r="J6" s="15"/>
      <c r="K6" s="14">
        <v>1</v>
      </c>
      <c r="L6" s="14"/>
      <c r="M6" s="14">
        <v>1</v>
      </c>
      <c r="N6" s="15"/>
    </row>
    <row r="7" spans="1:14" ht="18" x14ac:dyDescent="0.35">
      <c r="A7" s="13" t="s">
        <v>172</v>
      </c>
      <c r="B7" s="14" t="s">
        <v>25</v>
      </c>
      <c r="C7" s="14"/>
      <c r="D7" s="14" t="s">
        <v>26</v>
      </c>
      <c r="E7" s="14" t="s">
        <v>27</v>
      </c>
      <c r="F7" s="15">
        <v>7.5</v>
      </c>
      <c r="G7" s="14">
        <v>8</v>
      </c>
      <c r="H7" s="14" t="s">
        <v>27</v>
      </c>
      <c r="I7" s="14" t="s">
        <v>27</v>
      </c>
      <c r="J7" s="15">
        <v>10.7</v>
      </c>
      <c r="K7" s="14" t="s">
        <v>27</v>
      </c>
      <c r="L7" s="14" t="s">
        <v>26</v>
      </c>
      <c r="M7" s="14" t="s">
        <v>27</v>
      </c>
      <c r="N7" s="15">
        <v>3.1999999999999993</v>
      </c>
    </row>
    <row r="8" spans="1:14" ht="18" x14ac:dyDescent="0.35">
      <c r="A8" s="13"/>
      <c r="B8" s="14"/>
      <c r="C8" s="14"/>
      <c r="D8" s="14"/>
      <c r="E8" s="14">
        <v>1</v>
      </c>
      <c r="F8" s="15"/>
      <c r="G8" s="14"/>
      <c r="H8" s="14">
        <v>1</v>
      </c>
      <c r="I8" s="14">
        <v>1</v>
      </c>
      <c r="J8" s="15"/>
      <c r="K8" s="14">
        <v>1</v>
      </c>
      <c r="L8" s="14"/>
      <c r="M8" s="14">
        <v>1</v>
      </c>
      <c r="N8" s="15"/>
    </row>
    <row r="9" spans="1:14" ht="18" x14ac:dyDescent="0.35">
      <c r="A9" s="13" t="s">
        <v>173</v>
      </c>
      <c r="B9" s="14" t="s">
        <v>25</v>
      </c>
      <c r="C9" s="14"/>
      <c r="D9" s="14" t="s">
        <v>26</v>
      </c>
      <c r="E9" s="14" t="s">
        <v>27</v>
      </c>
      <c r="F9" s="15">
        <v>7.7</v>
      </c>
      <c r="G9" s="14">
        <v>8</v>
      </c>
      <c r="H9" s="14" t="s">
        <v>27</v>
      </c>
      <c r="I9" s="14" t="s">
        <v>27</v>
      </c>
      <c r="J9" s="15">
        <v>12.5</v>
      </c>
      <c r="K9" s="14" t="s">
        <v>27</v>
      </c>
      <c r="L9" s="14" t="s">
        <v>26</v>
      </c>
      <c r="M9" s="14" t="s">
        <v>27</v>
      </c>
      <c r="N9" s="15">
        <v>4.8</v>
      </c>
    </row>
    <row r="10" spans="1:14" ht="18" x14ac:dyDescent="0.35">
      <c r="A10" s="13"/>
      <c r="B10" s="14"/>
      <c r="C10" s="14"/>
      <c r="D10" s="14"/>
      <c r="E10" s="14">
        <v>1</v>
      </c>
      <c r="F10" s="15"/>
      <c r="G10" s="14"/>
      <c r="H10" s="14">
        <v>1</v>
      </c>
      <c r="I10" s="14">
        <v>1</v>
      </c>
      <c r="J10" s="15"/>
      <c r="K10" s="14">
        <v>1</v>
      </c>
      <c r="L10" s="14"/>
      <c r="M10" s="14">
        <v>1</v>
      </c>
      <c r="N10" s="15"/>
    </row>
    <row r="11" spans="1:14" ht="18" x14ac:dyDescent="0.35">
      <c r="A11" s="13" t="s">
        <v>174</v>
      </c>
      <c r="B11" s="14" t="s">
        <v>31</v>
      </c>
      <c r="C11" s="14"/>
      <c r="D11" s="14" t="s">
        <v>26</v>
      </c>
      <c r="E11" s="14" t="s">
        <v>27</v>
      </c>
      <c r="F11" s="15">
        <v>6.3</v>
      </c>
      <c r="G11" s="14">
        <v>8</v>
      </c>
      <c r="H11" s="14" t="s">
        <v>27</v>
      </c>
      <c r="I11" s="14" t="s">
        <v>27</v>
      </c>
      <c r="J11" s="15">
        <v>16.8</v>
      </c>
      <c r="K11" s="14" t="s">
        <v>27</v>
      </c>
      <c r="L11" s="14" t="s">
        <v>26</v>
      </c>
      <c r="M11" s="14" t="s">
        <v>27</v>
      </c>
      <c r="N11" s="15">
        <v>10.5</v>
      </c>
    </row>
    <row r="12" spans="1:14" ht="18" x14ac:dyDescent="0.35">
      <c r="A12" s="13"/>
      <c r="B12" s="14"/>
      <c r="C12" s="14"/>
      <c r="D12" s="14"/>
      <c r="E12" s="14">
        <v>1</v>
      </c>
      <c r="F12" s="15"/>
      <c r="G12" s="14"/>
      <c r="H12" s="14">
        <v>1</v>
      </c>
      <c r="I12" s="14">
        <v>1</v>
      </c>
      <c r="J12" s="15"/>
      <c r="K12" s="14">
        <v>1</v>
      </c>
      <c r="L12" s="14"/>
      <c r="M12" s="14">
        <v>1</v>
      </c>
      <c r="N12" s="15"/>
    </row>
    <row r="13" spans="1:14" ht="18" x14ac:dyDescent="0.35">
      <c r="A13" s="13" t="s">
        <v>175</v>
      </c>
      <c r="B13" s="14" t="s">
        <v>31</v>
      </c>
      <c r="C13" s="14"/>
      <c r="D13" s="14" t="s">
        <v>26</v>
      </c>
      <c r="E13" s="14" t="s">
        <v>27</v>
      </c>
      <c r="F13" s="15">
        <v>11.6</v>
      </c>
      <c r="G13" s="14">
        <v>8</v>
      </c>
      <c r="H13" s="14" t="s">
        <v>27</v>
      </c>
      <c r="I13" s="14" t="s">
        <v>27</v>
      </c>
      <c r="J13" s="15">
        <v>17.899999999999999</v>
      </c>
      <c r="K13" s="14" t="s">
        <v>27</v>
      </c>
      <c r="L13" s="14" t="s">
        <v>26</v>
      </c>
      <c r="M13" s="14" t="s">
        <v>27</v>
      </c>
      <c r="N13" s="15">
        <v>6.2999999999999989</v>
      </c>
    </row>
    <row r="14" spans="1:14" ht="18" x14ac:dyDescent="0.35">
      <c r="A14" s="13"/>
      <c r="B14" s="14"/>
      <c r="C14" s="14"/>
      <c r="D14" s="14"/>
      <c r="E14" s="14">
        <v>1</v>
      </c>
      <c r="F14" s="15"/>
      <c r="G14" s="14"/>
      <c r="H14" s="14">
        <v>1</v>
      </c>
      <c r="I14" s="14">
        <v>1</v>
      </c>
      <c r="J14" s="15"/>
      <c r="K14" s="14">
        <v>1</v>
      </c>
      <c r="L14" s="14"/>
      <c r="M14" s="14">
        <v>1</v>
      </c>
      <c r="N14" s="15"/>
    </row>
    <row r="15" spans="1:14" ht="18" x14ac:dyDescent="0.35">
      <c r="A15" s="13" t="s">
        <v>176</v>
      </c>
      <c r="B15" s="14" t="s">
        <v>31</v>
      </c>
      <c r="C15" s="14"/>
      <c r="D15" s="14" t="s">
        <v>26</v>
      </c>
      <c r="E15" s="14" t="s">
        <v>27</v>
      </c>
      <c r="F15" s="15">
        <v>12.5</v>
      </c>
      <c r="G15" s="14">
        <v>8</v>
      </c>
      <c r="H15" s="14" t="s">
        <v>27</v>
      </c>
      <c r="I15" s="14" t="s">
        <v>27</v>
      </c>
      <c r="J15" s="15">
        <v>23.5</v>
      </c>
      <c r="K15" s="14" t="s">
        <v>27</v>
      </c>
      <c r="L15" s="14" t="s">
        <v>26</v>
      </c>
      <c r="M15" s="14" t="s">
        <v>27</v>
      </c>
      <c r="N15" s="15">
        <v>11</v>
      </c>
    </row>
    <row r="16" spans="1:14" ht="18" x14ac:dyDescent="0.35">
      <c r="A16" s="13"/>
      <c r="B16" s="14"/>
      <c r="C16" s="14"/>
      <c r="D16" s="14"/>
      <c r="E16" s="14">
        <v>1</v>
      </c>
      <c r="F16" s="15"/>
      <c r="G16" s="14"/>
      <c r="H16" s="14">
        <v>1</v>
      </c>
      <c r="I16" s="14">
        <v>1</v>
      </c>
      <c r="J16" s="15"/>
      <c r="K16" s="14">
        <v>1</v>
      </c>
      <c r="L16" s="14"/>
      <c r="M16" s="14">
        <v>1</v>
      </c>
      <c r="N16" s="15"/>
    </row>
    <row r="17" spans="1:14" ht="18" x14ac:dyDescent="0.35">
      <c r="A17" s="13" t="s">
        <v>177</v>
      </c>
      <c r="B17" s="14" t="s">
        <v>31</v>
      </c>
      <c r="C17" s="14"/>
      <c r="D17" s="14" t="s">
        <v>26</v>
      </c>
      <c r="E17" s="14" t="s">
        <v>27</v>
      </c>
      <c r="F17" s="15">
        <v>14.3</v>
      </c>
      <c r="G17" s="14">
        <v>8</v>
      </c>
      <c r="H17" s="14" t="s">
        <v>27</v>
      </c>
      <c r="I17" s="14" t="s">
        <v>27</v>
      </c>
      <c r="J17" s="15">
        <v>25.7</v>
      </c>
      <c r="K17" s="14" t="s">
        <v>27</v>
      </c>
      <c r="L17" s="14" t="s">
        <v>27</v>
      </c>
      <c r="M17" s="14" t="s">
        <v>27</v>
      </c>
      <c r="N17" s="15">
        <v>11.399999999999999</v>
      </c>
    </row>
    <row r="18" spans="1:14" ht="18" x14ac:dyDescent="0.35">
      <c r="A18" s="13"/>
      <c r="B18" s="14"/>
      <c r="C18" s="14"/>
      <c r="D18" s="14"/>
      <c r="E18" s="14">
        <v>1</v>
      </c>
      <c r="F18" s="15"/>
      <c r="G18" s="14"/>
      <c r="H18" s="14">
        <v>1</v>
      </c>
      <c r="I18" s="14">
        <v>1</v>
      </c>
      <c r="J18" s="15"/>
      <c r="K18" s="14">
        <v>1</v>
      </c>
      <c r="L18" s="14">
        <v>1</v>
      </c>
      <c r="M18" s="14">
        <v>1</v>
      </c>
      <c r="N18" s="15"/>
    </row>
    <row r="19" spans="1:14" ht="18" x14ac:dyDescent="0.35">
      <c r="A19" s="13" t="s">
        <v>178</v>
      </c>
      <c r="B19" s="14" t="s">
        <v>25</v>
      </c>
      <c r="C19" s="14"/>
      <c r="D19" s="14" t="s">
        <v>26</v>
      </c>
      <c r="E19" s="14" t="s">
        <v>27</v>
      </c>
      <c r="F19" s="15">
        <v>11.4</v>
      </c>
      <c r="G19" s="14">
        <v>8</v>
      </c>
      <c r="H19" s="14" t="s">
        <v>27</v>
      </c>
      <c r="I19" s="14" t="s">
        <v>27</v>
      </c>
      <c r="J19" s="15">
        <v>14.4</v>
      </c>
      <c r="K19" s="14" t="s">
        <v>27</v>
      </c>
      <c r="L19" s="14" t="s">
        <v>26</v>
      </c>
      <c r="M19" s="14" t="s">
        <v>26</v>
      </c>
      <c r="N19" s="15">
        <v>3</v>
      </c>
    </row>
    <row r="20" spans="1:14" ht="18" x14ac:dyDescent="0.35">
      <c r="A20" s="13"/>
      <c r="B20" s="14"/>
      <c r="C20" s="14"/>
      <c r="D20" s="14"/>
      <c r="E20" s="14">
        <v>1</v>
      </c>
      <c r="F20" s="15"/>
      <c r="G20" s="14"/>
      <c r="H20" s="14">
        <v>1</v>
      </c>
      <c r="I20" s="14">
        <v>1</v>
      </c>
      <c r="J20" s="15"/>
      <c r="K20" s="14">
        <v>1</v>
      </c>
      <c r="L20" s="14"/>
      <c r="M20" s="14"/>
      <c r="N20" s="15"/>
    </row>
    <row r="21" spans="1:14" ht="18" x14ac:dyDescent="0.35">
      <c r="A21" s="13" t="s">
        <v>179</v>
      </c>
      <c r="B21" s="14" t="s">
        <v>25</v>
      </c>
      <c r="C21" s="14"/>
      <c r="D21" s="14" t="s">
        <v>26</v>
      </c>
      <c r="E21" s="14" t="s">
        <v>26</v>
      </c>
      <c r="F21" s="15">
        <v>7.3</v>
      </c>
      <c r="G21" s="14">
        <v>8</v>
      </c>
      <c r="H21" s="14" t="s">
        <v>27</v>
      </c>
      <c r="I21" s="14" t="s">
        <v>27</v>
      </c>
      <c r="J21" s="15">
        <v>12.2</v>
      </c>
      <c r="K21" s="14" t="s">
        <v>27</v>
      </c>
      <c r="L21" s="14" t="s">
        <v>26</v>
      </c>
      <c r="M21" s="14" t="s">
        <v>27</v>
      </c>
      <c r="N21" s="15">
        <v>4.8999999999999995</v>
      </c>
    </row>
    <row r="22" spans="1:14" ht="18" x14ac:dyDescent="0.35">
      <c r="A22" s="13"/>
      <c r="B22" s="14"/>
      <c r="C22" s="14"/>
      <c r="D22" s="14"/>
      <c r="E22" s="14"/>
      <c r="F22" s="15"/>
      <c r="G22" s="14"/>
      <c r="H22" s="14">
        <v>1</v>
      </c>
      <c r="I22" s="14">
        <v>1</v>
      </c>
      <c r="J22" s="15"/>
      <c r="K22" s="14">
        <v>1</v>
      </c>
      <c r="L22" s="14"/>
      <c r="M22" s="14">
        <v>1</v>
      </c>
      <c r="N22" s="15"/>
    </row>
    <row r="23" spans="1:14" ht="18" x14ac:dyDescent="0.35">
      <c r="A23" s="13" t="s">
        <v>180</v>
      </c>
      <c r="B23" s="14" t="s">
        <v>25</v>
      </c>
      <c r="C23" s="14"/>
      <c r="D23" s="14" t="s">
        <v>26</v>
      </c>
      <c r="E23" s="14" t="s">
        <v>27</v>
      </c>
      <c r="F23" s="15">
        <v>11.7</v>
      </c>
      <c r="G23" s="14">
        <v>8</v>
      </c>
      <c r="H23" s="14" t="s">
        <v>27</v>
      </c>
      <c r="I23" s="14" t="s">
        <v>27</v>
      </c>
      <c r="J23" s="15">
        <v>17.7</v>
      </c>
      <c r="K23" s="14" t="s">
        <v>26</v>
      </c>
      <c r="L23" s="14" t="s">
        <v>26</v>
      </c>
      <c r="M23" s="14" t="s">
        <v>27</v>
      </c>
      <c r="N23" s="15">
        <v>6</v>
      </c>
    </row>
    <row r="24" spans="1:14" ht="18" x14ac:dyDescent="0.35">
      <c r="A24" s="13"/>
      <c r="B24" s="14"/>
      <c r="C24" s="14"/>
      <c r="D24" s="14"/>
      <c r="E24" s="14">
        <v>1</v>
      </c>
      <c r="F24" s="15"/>
      <c r="G24" s="14"/>
      <c r="H24" s="14">
        <v>1</v>
      </c>
      <c r="I24" s="14">
        <v>1</v>
      </c>
      <c r="J24" s="15"/>
      <c r="K24" s="14"/>
      <c r="L24" s="14"/>
      <c r="M24" s="14">
        <v>1</v>
      </c>
      <c r="N24" s="15"/>
    </row>
    <row r="25" spans="1:14" ht="18" x14ac:dyDescent="0.35">
      <c r="A25" s="13" t="s">
        <v>181</v>
      </c>
      <c r="B25" s="14" t="s">
        <v>31</v>
      </c>
      <c r="C25" s="14"/>
      <c r="D25" s="14" t="s">
        <v>26</v>
      </c>
      <c r="E25" s="14" t="s">
        <v>26</v>
      </c>
      <c r="F25" s="15">
        <v>13.7</v>
      </c>
      <c r="G25" s="14">
        <v>8</v>
      </c>
      <c r="H25" s="14" t="s">
        <v>27</v>
      </c>
      <c r="I25" s="14" t="s">
        <v>27</v>
      </c>
      <c r="J25" s="15">
        <v>20.9</v>
      </c>
      <c r="K25" s="14" t="s">
        <v>27</v>
      </c>
      <c r="L25" s="14" t="s">
        <v>26</v>
      </c>
      <c r="M25" s="14" t="s">
        <v>27</v>
      </c>
      <c r="N25" s="15">
        <v>7.1999999999999993</v>
      </c>
    </row>
    <row r="26" spans="1:14" ht="18" x14ac:dyDescent="0.35">
      <c r="A26" s="13"/>
      <c r="B26" s="14"/>
      <c r="C26" s="14"/>
      <c r="D26" s="14"/>
      <c r="E26" s="14"/>
      <c r="F26" s="15"/>
      <c r="G26" s="14"/>
      <c r="H26" s="14">
        <v>1</v>
      </c>
      <c r="I26" s="14">
        <v>1</v>
      </c>
      <c r="J26" s="15"/>
      <c r="K26" s="14">
        <v>1</v>
      </c>
      <c r="L26" s="14"/>
      <c r="M26" s="14">
        <v>1</v>
      </c>
      <c r="N26" s="15"/>
    </row>
    <row r="27" spans="1:14" ht="18" x14ac:dyDescent="0.35">
      <c r="A27" s="13" t="s">
        <v>182</v>
      </c>
      <c r="B27" s="14" t="s">
        <v>31</v>
      </c>
      <c r="C27" s="14"/>
      <c r="D27" s="14" t="s">
        <v>26</v>
      </c>
      <c r="E27" s="14" t="s">
        <v>26</v>
      </c>
      <c r="F27" s="15">
        <v>9.3000000000000007</v>
      </c>
      <c r="G27" s="14">
        <v>8</v>
      </c>
      <c r="H27" s="14" t="s">
        <v>27</v>
      </c>
      <c r="I27" s="14" t="s">
        <v>27</v>
      </c>
      <c r="J27" s="15">
        <v>13.7</v>
      </c>
      <c r="K27" s="14" t="s">
        <v>27</v>
      </c>
      <c r="L27" s="14" t="s">
        <v>26</v>
      </c>
      <c r="M27" s="14" t="s">
        <v>27</v>
      </c>
      <c r="N27" s="15">
        <v>4.3999999999999986</v>
      </c>
    </row>
    <row r="28" spans="1:14" ht="18" x14ac:dyDescent="0.35">
      <c r="A28" s="13"/>
      <c r="B28" s="14"/>
      <c r="C28" s="14"/>
      <c r="D28" s="14"/>
      <c r="E28" s="14"/>
      <c r="F28" s="15"/>
      <c r="G28" s="14"/>
      <c r="H28" s="14">
        <v>1</v>
      </c>
      <c r="I28" s="14">
        <v>1</v>
      </c>
      <c r="J28" s="15"/>
      <c r="K28" s="14">
        <v>1</v>
      </c>
      <c r="L28" s="14"/>
      <c r="M28" s="14">
        <v>1</v>
      </c>
      <c r="N28" s="15"/>
    </row>
    <row r="29" spans="1:14" ht="18" x14ac:dyDescent="0.35">
      <c r="A29" s="13" t="s">
        <v>183</v>
      </c>
      <c r="B29" s="14" t="s">
        <v>31</v>
      </c>
      <c r="C29" s="14"/>
      <c r="D29" s="14" t="s">
        <v>26</v>
      </c>
      <c r="E29" s="14" t="s">
        <v>27</v>
      </c>
      <c r="F29" s="15">
        <v>9.5</v>
      </c>
      <c r="G29" s="14">
        <v>8</v>
      </c>
      <c r="H29" s="14" t="s">
        <v>27</v>
      </c>
      <c r="I29" s="14" t="s">
        <v>27</v>
      </c>
      <c r="J29" s="15">
        <v>13.1</v>
      </c>
      <c r="K29" s="14" t="s">
        <v>26</v>
      </c>
      <c r="L29" s="14" t="s">
        <v>26</v>
      </c>
      <c r="M29" s="14" t="s">
        <v>27</v>
      </c>
      <c r="N29" s="15">
        <v>3.5999999999999996</v>
      </c>
    </row>
    <row r="30" spans="1:14" ht="18" x14ac:dyDescent="0.35">
      <c r="A30" s="13"/>
      <c r="B30" s="14"/>
      <c r="C30" s="14"/>
      <c r="D30" s="14"/>
      <c r="E30" s="14">
        <v>1</v>
      </c>
      <c r="F30" s="15"/>
      <c r="G30" s="14"/>
      <c r="H30" s="14">
        <v>1</v>
      </c>
      <c r="I30" s="14">
        <v>1</v>
      </c>
      <c r="J30" s="15"/>
      <c r="K30" s="14"/>
      <c r="L30" s="14"/>
      <c r="M30" s="14">
        <v>1</v>
      </c>
      <c r="N30" s="15"/>
    </row>
    <row r="31" spans="1:14" ht="18" x14ac:dyDescent="0.35">
      <c r="A31" s="13" t="s">
        <v>184</v>
      </c>
      <c r="B31" s="14" t="s">
        <v>25</v>
      </c>
      <c r="C31" s="14"/>
      <c r="D31" s="14" t="s">
        <v>26</v>
      </c>
      <c r="E31" s="14" t="s">
        <v>26</v>
      </c>
      <c r="F31" s="15">
        <v>9.1</v>
      </c>
      <c r="G31" s="14">
        <v>8</v>
      </c>
      <c r="H31" s="14" t="s">
        <v>27</v>
      </c>
      <c r="I31" s="14" t="s">
        <v>27</v>
      </c>
      <c r="J31" s="15">
        <v>13.1</v>
      </c>
      <c r="K31" s="14" t="s">
        <v>27</v>
      </c>
      <c r="L31" s="14" t="s">
        <v>26</v>
      </c>
      <c r="M31" s="14" t="s">
        <v>27</v>
      </c>
      <c r="N31" s="15">
        <v>4</v>
      </c>
    </row>
    <row r="32" spans="1:14" ht="18" x14ac:dyDescent="0.35">
      <c r="A32" s="13"/>
      <c r="B32" s="14"/>
      <c r="C32" s="14"/>
      <c r="D32" s="14"/>
      <c r="E32" s="14"/>
      <c r="F32" s="15"/>
      <c r="G32" s="14"/>
      <c r="H32" s="14">
        <v>1</v>
      </c>
      <c r="I32" s="14">
        <v>1</v>
      </c>
      <c r="J32" s="15"/>
      <c r="K32" s="14">
        <v>1</v>
      </c>
      <c r="L32" s="14"/>
      <c r="M32" s="14">
        <v>1</v>
      </c>
      <c r="N32" s="15"/>
    </row>
    <row r="33" spans="1:14" ht="18" x14ac:dyDescent="0.35">
      <c r="A33" s="13" t="s">
        <v>185</v>
      </c>
      <c r="B33" s="14" t="s">
        <v>31</v>
      </c>
      <c r="C33" s="14"/>
      <c r="D33" s="14" t="s">
        <v>26</v>
      </c>
      <c r="E33" s="14" t="s">
        <v>27</v>
      </c>
      <c r="F33" s="15">
        <v>13.5</v>
      </c>
      <c r="G33" s="14">
        <v>8</v>
      </c>
      <c r="H33" s="14" t="s">
        <v>27</v>
      </c>
      <c r="I33" s="14" t="s">
        <v>27</v>
      </c>
      <c r="J33" s="15">
        <v>16.5</v>
      </c>
      <c r="K33" s="14" t="s">
        <v>27</v>
      </c>
      <c r="L33" s="14" t="s">
        <v>26</v>
      </c>
      <c r="M33" s="14" t="s">
        <v>27</v>
      </c>
      <c r="N33" s="15">
        <v>3</v>
      </c>
    </row>
    <row r="34" spans="1:14" ht="18" x14ac:dyDescent="0.35">
      <c r="A34" s="13"/>
      <c r="B34" s="14"/>
      <c r="C34" s="14"/>
      <c r="D34" s="14"/>
      <c r="E34" s="14">
        <v>1</v>
      </c>
      <c r="F34" s="15"/>
      <c r="G34" s="14"/>
      <c r="H34" s="14">
        <v>1</v>
      </c>
      <c r="I34" s="14">
        <v>1</v>
      </c>
      <c r="J34" s="15"/>
      <c r="K34" s="14">
        <v>1</v>
      </c>
      <c r="L34" s="14"/>
      <c r="M34" s="14">
        <v>1</v>
      </c>
      <c r="N34" s="15"/>
    </row>
    <row r="35" spans="1:14" ht="18" x14ac:dyDescent="0.35">
      <c r="A35" s="13" t="s">
        <v>186</v>
      </c>
      <c r="B35" s="14" t="s">
        <v>25</v>
      </c>
      <c r="C35" s="14"/>
      <c r="D35" s="14" t="s">
        <v>26</v>
      </c>
      <c r="E35" s="14" t="s">
        <v>26</v>
      </c>
      <c r="F35" s="15">
        <v>6.7</v>
      </c>
      <c r="G35" s="14">
        <v>8</v>
      </c>
      <c r="H35" s="14" t="s">
        <v>27</v>
      </c>
      <c r="I35" s="14" t="s">
        <v>27</v>
      </c>
      <c r="J35" s="15">
        <v>17.100000000000001</v>
      </c>
      <c r="K35" s="14" t="s">
        <v>26</v>
      </c>
      <c r="L35" s="14" t="s">
        <v>27</v>
      </c>
      <c r="M35" s="14" t="s">
        <v>27</v>
      </c>
      <c r="N35" s="15">
        <v>10.400000000000002</v>
      </c>
    </row>
    <row r="36" spans="1:14" ht="18" x14ac:dyDescent="0.35">
      <c r="A36" s="13"/>
      <c r="B36" s="14"/>
      <c r="C36" s="14"/>
      <c r="D36" s="14"/>
      <c r="E36" s="14"/>
      <c r="F36" s="15"/>
      <c r="G36" s="14"/>
      <c r="H36" s="14">
        <v>1</v>
      </c>
      <c r="I36" s="14">
        <v>1</v>
      </c>
      <c r="J36" s="15"/>
      <c r="K36" s="14"/>
      <c r="L36" s="14">
        <v>1</v>
      </c>
      <c r="M36" s="14">
        <v>1</v>
      </c>
      <c r="N36" s="15"/>
    </row>
    <row r="37" spans="1:14" ht="18" x14ac:dyDescent="0.35">
      <c r="A37" s="13" t="s">
        <v>187</v>
      </c>
      <c r="B37" s="14" t="s">
        <v>31</v>
      </c>
      <c r="C37" s="14"/>
      <c r="D37" s="14" t="s">
        <v>26</v>
      </c>
      <c r="E37" s="14" t="s">
        <v>26</v>
      </c>
      <c r="F37" s="15">
        <v>10.8</v>
      </c>
      <c r="G37" s="14">
        <v>8</v>
      </c>
      <c r="H37" s="14" t="s">
        <v>27</v>
      </c>
      <c r="I37" s="14" t="s">
        <v>27</v>
      </c>
      <c r="J37" s="15">
        <v>21.4</v>
      </c>
      <c r="K37" s="14" t="s">
        <v>27</v>
      </c>
      <c r="L37" s="14" t="s">
        <v>26</v>
      </c>
      <c r="M37" s="14" t="s">
        <v>27</v>
      </c>
      <c r="N37" s="15">
        <v>10.599999999999998</v>
      </c>
    </row>
    <row r="38" spans="1:14" ht="18" x14ac:dyDescent="0.35">
      <c r="A38" s="13"/>
      <c r="B38" s="14"/>
      <c r="C38" s="14"/>
      <c r="D38" s="14"/>
      <c r="E38" s="14"/>
      <c r="F38" s="15"/>
      <c r="G38" s="14"/>
      <c r="H38" s="14">
        <v>1</v>
      </c>
      <c r="I38" s="14">
        <v>1</v>
      </c>
      <c r="J38" s="15"/>
      <c r="K38" s="14">
        <v>1</v>
      </c>
      <c r="L38" s="14"/>
      <c r="M38" s="14">
        <v>1</v>
      </c>
      <c r="N38" s="15"/>
    </row>
    <row r="39" spans="1:14" ht="18" x14ac:dyDescent="0.35">
      <c r="A39" s="13" t="s">
        <v>188</v>
      </c>
      <c r="B39" s="14" t="s">
        <v>25</v>
      </c>
      <c r="C39" s="14"/>
      <c r="D39" s="14" t="s">
        <v>26</v>
      </c>
      <c r="E39" s="14" t="s">
        <v>26</v>
      </c>
      <c r="F39" s="15">
        <v>8.6999999999999993</v>
      </c>
      <c r="G39" s="14">
        <v>8</v>
      </c>
      <c r="H39" s="14" t="s">
        <v>27</v>
      </c>
      <c r="I39" s="14" t="s">
        <v>27</v>
      </c>
      <c r="J39" s="15">
        <v>14.8</v>
      </c>
      <c r="K39" s="14" t="s">
        <v>27</v>
      </c>
      <c r="L39" s="14" t="s">
        <v>26</v>
      </c>
      <c r="M39" s="14" t="s">
        <v>27</v>
      </c>
      <c r="N39" s="15">
        <v>6.1000000000000014</v>
      </c>
    </row>
    <row r="40" spans="1:14" ht="18" x14ac:dyDescent="0.35">
      <c r="A40" s="13"/>
      <c r="B40" s="14"/>
      <c r="C40" s="14"/>
      <c r="D40" s="14"/>
      <c r="E40" s="14"/>
      <c r="F40" s="15"/>
      <c r="G40" s="14"/>
      <c r="H40" s="14">
        <v>1</v>
      </c>
      <c r="I40" s="14">
        <v>1</v>
      </c>
      <c r="J40" s="15"/>
      <c r="K40" s="14">
        <v>1</v>
      </c>
      <c r="L40" s="14"/>
      <c r="M40" s="14">
        <v>1</v>
      </c>
      <c r="N40" s="15"/>
    </row>
    <row r="41" spans="1:14" ht="18" x14ac:dyDescent="0.35">
      <c r="A41" s="13" t="s">
        <v>189</v>
      </c>
      <c r="B41" s="14" t="s">
        <v>31</v>
      </c>
      <c r="C41" s="14"/>
      <c r="D41" s="14" t="s">
        <v>26</v>
      </c>
      <c r="E41" s="14" t="s">
        <v>26</v>
      </c>
      <c r="F41" s="15">
        <v>6.9</v>
      </c>
      <c r="G41" s="14">
        <v>8</v>
      </c>
      <c r="H41" s="14" t="s">
        <v>27</v>
      </c>
      <c r="I41" s="14" t="s">
        <v>27</v>
      </c>
      <c r="J41" s="15">
        <v>11.2</v>
      </c>
      <c r="K41" s="14" t="s">
        <v>27</v>
      </c>
      <c r="L41" s="14" t="s">
        <v>26</v>
      </c>
      <c r="M41" s="14" t="s">
        <v>27</v>
      </c>
      <c r="N41" s="15">
        <v>4.2999999999999989</v>
      </c>
    </row>
    <row r="42" spans="1:14" ht="18" x14ac:dyDescent="0.35">
      <c r="A42" s="13"/>
      <c r="B42" s="14"/>
      <c r="C42" s="14"/>
      <c r="D42" s="14"/>
      <c r="E42" s="14"/>
      <c r="F42" s="15"/>
      <c r="G42" s="14"/>
      <c r="H42" s="14">
        <v>1</v>
      </c>
      <c r="I42" s="14">
        <v>1</v>
      </c>
      <c r="J42" s="15"/>
      <c r="K42" s="14">
        <v>1</v>
      </c>
      <c r="L42" s="14"/>
      <c r="M42" s="14">
        <v>1</v>
      </c>
      <c r="N42" s="15"/>
    </row>
    <row r="43" spans="1:14" ht="18" x14ac:dyDescent="0.35">
      <c r="A43" s="13" t="s">
        <v>190</v>
      </c>
      <c r="B43" s="14" t="s">
        <v>25</v>
      </c>
      <c r="C43" s="14"/>
      <c r="D43" s="14" t="s">
        <v>26</v>
      </c>
      <c r="E43" s="14" t="s">
        <v>27</v>
      </c>
      <c r="F43" s="15">
        <v>9.5</v>
      </c>
      <c r="G43" s="14">
        <v>8</v>
      </c>
      <c r="H43" s="14" t="s">
        <v>27</v>
      </c>
      <c r="I43" s="14" t="s">
        <v>26</v>
      </c>
      <c r="J43" s="15" t="s">
        <v>40</v>
      </c>
      <c r="K43" s="14" t="s">
        <v>26</v>
      </c>
      <c r="L43" s="14" t="s">
        <v>26</v>
      </c>
      <c r="M43" s="14" t="s">
        <v>26</v>
      </c>
      <c r="N43" s="15" t="s">
        <v>40</v>
      </c>
    </row>
    <row r="44" spans="1:14" ht="18" x14ac:dyDescent="0.35">
      <c r="A44" s="13"/>
      <c r="B44" s="14"/>
      <c r="C44" s="14"/>
      <c r="D44" s="14"/>
      <c r="E44" s="14">
        <v>1</v>
      </c>
      <c r="F44" s="15"/>
      <c r="G44" s="14"/>
      <c r="H44" s="14">
        <v>1</v>
      </c>
      <c r="I44" s="14"/>
      <c r="J44" s="15"/>
      <c r="K44" s="14"/>
      <c r="L44" s="14"/>
      <c r="M44" s="14"/>
      <c r="N44" s="15"/>
    </row>
    <row r="45" spans="1:14" ht="18" x14ac:dyDescent="0.35">
      <c r="A45" s="13" t="s">
        <v>191</v>
      </c>
      <c r="B45" s="14" t="s">
        <v>25</v>
      </c>
      <c r="C45" s="14"/>
      <c r="D45" s="14" t="s">
        <v>26</v>
      </c>
      <c r="E45" s="14" t="s">
        <v>27</v>
      </c>
      <c r="F45" s="15">
        <v>11.1</v>
      </c>
      <c r="G45" s="14">
        <v>8</v>
      </c>
      <c r="H45" s="14" t="s">
        <v>27</v>
      </c>
      <c r="I45" s="14" t="s">
        <v>27</v>
      </c>
      <c r="J45" s="15">
        <v>14.5</v>
      </c>
      <c r="K45" s="14" t="s">
        <v>27</v>
      </c>
      <c r="L45" s="14" t="s">
        <v>26</v>
      </c>
      <c r="M45" s="14" t="s">
        <v>27</v>
      </c>
      <c r="N45" s="15">
        <v>3.4000000000000004</v>
      </c>
    </row>
    <row r="46" spans="1:14" ht="18" x14ac:dyDescent="0.35">
      <c r="A46" s="13"/>
      <c r="B46" s="14"/>
      <c r="C46" s="14"/>
      <c r="D46" s="14"/>
      <c r="E46" s="14">
        <v>1</v>
      </c>
      <c r="F46" s="15"/>
      <c r="G46" s="14"/>
      <c r="H46" s="14">
        <v>1</v>
      </c>
      <c r="I46" s="14">
        <v>1</v>
      </c>
      <c r="J46" s="15"/>
      <c r="K46" s="14">
        <v>1</v>
      </c>
      <c r="L46" s="14"/>
      <c r="M46" s="14">
        <v>1</v>
      </c>
      <c r="N46" s="15"/>
    </row>
    <row r="47" spans="1:14" ht="18" x14ac:dyDescent="0.35">
      <c r="A47" s="13" t="s">
        <v>192</v>
      </c>
      <c r="B47" s="14" t="s">
        <v>31</v>
      </c>
      <c r="C47" s="14"/>
      <c r="D47" s="14" t="s">
        <v>26</v>
      </c>
      <c r="E47" s="14" t="s">
        <v>27</v>
      </c>
      <c r="F47" s="15">
        <v>6.6</v>
      </c>
      <c r="G47" s="14">
        <v>8</v>
      </c>
      <c r="H47" s="14" t="s">
        <v>27</v>
      </c>
      <c r="I47" s="14" t="s">
        <v>27</v>
      </c>
      <c r="J47" s="15">
        <v>14.5</v>
      </c>
      <c r="K47" s="14" t="s">
        <v>27</v>
      </c>
      <c r="L47" s="14" t="s">
        <v>26</v>
      </c>
      <c r="M47" s="14" t="s">
        <v>26</v>
      </c>
      <c r="N47" s="15">
        <v>7.9</v>
      </c>
    </row>
    <row r="48" spans="1:14" ht="18" x14ac:dyDescent="0.35">
      <c r="A48" s="13"/>
      <c r="B48" s="14"/>
      <c r="C48" s="14"/>
      <c r="D48" s="14"/>
      <c r="E48" s="14">
        <v>1</v>
      </c>
      <c r="F48" s="15"/>
      <c r="G48" s="14"/>
      <c r="H48" s="14">
        <v>1</v>
      </c>
      <c r="I48" s="14">
        <v>1</v>
      </c>
      <c r="J48" s="15"/>
      <c r="K48" s="14">
        <v>1</v>
      </c>
      <c r="L48" s="14"/>
      <c r="M48" s="14"/>
      <c r="N48" s="15"/>
    </row>
    <row r="49" spans="1:14" ht="18" x14ac:dyDescent="0.35">
      <c r="A49" s="13" t="s">
        <v>193</v>
      </c>
      <c r="B49" s="14" t="s">
        <v>31</v>
      </c>
      <c r="C49" s="14"/>
      <c r="D49" s="14" t="s">
        <v>26</v>
      </c>
      <c r="E49" s="14" t="s">
        <v>26</v>
      </c>
      <c r="F49" s="15">
        <v>11.1</v>
      </c>
      <c r="G49" s="14">
        <v>8</v>
      </c>
      <c r="H49" s="14" t="s">
        <v>27</v>
      </c>
      <c r="I49" s="14" t="s">
        <v>27</v>
      </c>
      <c r="J49" s="15">
        <v>24.6</v>
      </c>
      <c r="K49" s="14" t="s">
        <v>27</v>
      </c>
      <c r="L49" s="14" t="s">
        <v>26</v>
      </c>
      <c r="M49" s="14" t="s">
        <v>27</v>
      </c>
      <c r="N49" s="15">
        <v>13.500000000000002</v>
      </c>
    </row>
    <row r="50" spans="1:14" ht="18" x14ac:dyDescent="0.35">
      <c r="A50" s="13"/>
      <c r="B50" s="14"/>
      <c r="C50" s="14"/>
      <c r="D50" s="14"/>
      <c r="E50" s="14"/>
      <c r="F50" s="15"/>
      <c r="G50" s="14"/>
      <c r="H50" s="14">
        <v>1</v>
      </c>
      <c r="I50" s="14">
        <v>1</v>
      </c>
      <c r="J50" s="15"/>
      <c r="K50" s="14">
        <v>1</v>
      </c>
      <c r="L50" s="14"/>
      <c r="M50" s="14">
        <v>1</v>
      </c>
      <c r="N50" s="15"/>
    </row>
    <row r="51" spans="1:14" ht="18" x14ac:dyDescent="0.35">
      <c r="A51" s="13" t="s">
        <v>194</v>
      </c>
      <c r="B51" s="14" t="s">
        <v>25</v>
      </c>
      <c r="C51" s="14"/>
      <c r="D51" s="14" t="s">
        <v>26</v>
      </c>
      <c r="E51" s="14" t="s">
        <v>26</v>
      </c>
      <c r="F51" s="15">
        <v>8.1</v>
      </c>
      <c r="G51" s="14">
        <v>8</v>
      </c>
      <c r="H51" s="14" t="s">
        <v>27</v>
      </c>
      <c r="I51" s="14" t="s">
        <v>27</v>
      </c>
      <c r="J51" s="15">
        <v>11.2</v>
      </c>
      <c r="K51" s="14" t="s">
        <v>27</v>
      </c>
      <c r="L51" s="14" t="s">
        <v>26</v>
      </c>
      <c r="M51" s="14" t="s">
        <v>27</v>
      </c>
      <c r="N51" s="15">
        <v>3.0999999999999996</v>
      </c>
    </row>
    <row r="52" spans="1:14" ht="18" x14ac:dyDescent="0.35">
      <c r="A52" s="13"/>
      <c r="B52" s="14"/>
      <c r="C52" s="14"/>
      <c r="D52" s="14"/>
      <c r="E52" s="14"/>
      <c r="F52" s="15"/>
      <c r="G52" s="14"/>
      <c r="H52" s="14">
        <v>1</v>
      </c>
      <c r="I52" s="14">
        <v>1</v>
      </c>
      <c r="J52" s="15"/>
      <c r="K52" s="14">
        <v>1</v>
      </c>
      <c r="L52" s="14"/>
      <c r="M52" s="14">
        <v>1</v>
      </c>
      <c r="N52" s="15"/>
    </row>
    <row r="53" spans="1:14" ht="18" x14ac:dyDescent="0.35">
      <c r="A53" s="13" t="s">
        <v>195</v>
      </c>
      <c r="B53" s="14" t="s">
        <v>25</v>
      </c>
      <c r="C53" s="14"/>
      <c r="D53" s="14" t="s">
        <v>27</v>
      </c>
      <c r="E53" s="14" t="s">
        <v>27</v>
      </c>
      <c r="F53" s="15">
        <v>9.6999999999999993</v>
      </c>
      <c r="G53" s="14">
        <v>8</v>
      </c>
      <c r="H53" s="14" t="s">
        <v>27</v>
      </c>
      <c r="I53" s="14" t="s">
        <v>27</v>
      </c>
      <c r="J53" s="15">
        <v>13.2</v>
      </c>
      <c r="K53" s="14" t="s">
        <v>26</v>
      </c>
      <c r="L53" s="14" t="s">
        <v>26</v>
      </c>
      <c r="M53" s="14" t="s">
        <v>27</v>
      </c>
      <c r="N53" s="15">
        <v>3.5</v>
      </c>
    </row>
    <row r="54" spans="1:14" ht="18" x14ac:dyDescent="0.35">
      <c r="A54" s="13"/>
      <c r="B54" s="14"/>
      <c r="C54" s="14"/>
      <c r="D54" s="14">
        <v>1</v>
      </c>
      <c r="E54" s="14">
        <v>1</v>
      </c>
      <c r="F54" s="15"/>
      <c r="G54" s="14"/>
      <c r="H54" s="14">
        <v>1</v>
      </c>
      <c r="I54" s="14">
        <v>1</v>
      </c>
      <c r="J54" s="15"/>
      <c r="K54" s="14"/>
      <c r="L54" s="14"/>
      <c r="M54" s="14">
        <v>1</v>
      </c>
      <c r="N54" s="15"/>
    </row>
    <row r="55" spans="1:14" ht="18" x14ac:dyDescent="0.35">
      <c r="A55" s="13" t="s">
        <v>196</v>
      </c>
      <c r="B55" s="14" t="s">
        <v>25</v>
      </c>
      <c r="C55" s="14"/>
      <c r="D55" s="14" t="s">
        <v>26</v>
      </c>
      <c r="E55" s="14" t="s">
        <v>27</v>
      </c>
      <c r="F55" s="15">
        <v>12.5</v>
      </c>
      <c r="G55" s="14">
        <v>8</v>
      </c>
      <c r="H55" s="14" t="s">
        <v>27</v>
      </c>
      <c r="I55" s="14" t="s">
        <v>27</v>
      </c>
      <c r="J55" s="15">
        <v>22.9</v>
      </c>
      <c r="K55" s="14" t="s">
        <v>26</v>
      </c>
      <c r="L55" s="14" t="s">
        <v>26</v>
      </c>
      <c r="M55" s="14" t="s">
        <v>27</v>
      </c>
      <c r="N55" s="15">
        <v>10.399999999999999</v>
      </c>
    </row>
    <row r="56" spans="1:14" ht="18" x14ac:dyDescent="0.35">
      <c r="A56" s="13"/>
      <c r="B56" s="14"/>
      <c r="C56" s="14"/>
      <c r="D56" s="14"/>
      <c r="E56" s="14">
        <v>1</v>
      </c>
      <c r="F56" s="15"/>
      <c r="G56" s="14"/>
      <c r="H56" s="14">
        <v>1</v>
      </c>
      <c r="I56" s="14">
        <v>1</v>
      </c>
      <c r="J56" s="15"/>
      <c r="K56" s="14"/>
      <c r="L56" s="14"/>
      <c r="M56" s="14">
        <v>1</v>
      </c>
      <c r="N56" s="15"/>
    </row>
    <row r="57" spans="1:14" ht="18" x14ac:dyDescent="0.35">
      <c r="A57" s="13" t="s">
        <v>197</v>
      </c>
      <c r="B57" s="14" t="s">
        <v>25</v>
      </c>
      <c r="C57" s="14"/>
      <c r="D57" s="14" t="s">
        <v>26</v>
      </c>
      <c r="E57" s="14" t="s">
        <v>27</v>
      </c>
      <c r="F57" s="15">
        <v>8.9</v>
      </c>
      <c r="G57" s="14">
        <v>8</v>
      </c>
      <c r="H57" s="14" t="s">
        <v>27</v>
      </c>
      <c r="I57" s="14" t="s">
        <v>27</v>
      </c>
      <c r="J57" s="15">
        <v>13.1</v>
      </c>
      <c r="K57" s="14" t="s">
        <v>26</v>
      </c>
      <c r="L57" s="14" t="s">
        <v>26</v>
      </c>
      <c r="M57" s="14" t="s">
        <v>27</v>
      </c>
      <c r="N57" s="15">
        <v>4.1999999999999993</v>
      </c>
    </row>
    <row r="58" spans="1:14" ht="18" x14ac:dyDescent="0.35">
      <c r="A58" s="13"/>
      <c r="B58" s="14"/>
      <c r="C58" s="14"/>
      <c r="D58" s="14"/>
      <c r="E58" s="14">
        <v>1</v>
      </c>
      <c r="F58" s="15"/>
      <c r="G58" s="14"/>
      <c r="H58" s="14">
        <v>1</v>
      </c>
      <c r="I58" s="14">
        <v>1</v>
      </c>
      <c r="J58" s="15"/>
      <c r="K58" s="14"/>
      <c r="L58" s="14"/>
      <c r="M58" s="14">
        <v>1</v>
      </c>
      <c r="N58" s="15"/>
    </row>
    <row r="59" spans="1:14" ht="18" x14ac:dyDescent="0.35">
      <c r="A59" s="13" t="s">
        <v>198</v>
      </c>
      <c r="B59" s="14" t="s">
        <v>31</v>
      </c>
      <c r="C59" s="14"/>
      <c r="D59" s="14" t="s">
        <v>26</v>
      </c>
      <c r="E59" s="14" t="s">
        <v>26</v>
      </c>
      <c r="F59" s="15">
        <v>13.8</v>
      </c>
      <c r="G59" s="14">
        <v>8</v>
      </c>
      <c r="H59" s="14" t="s">
        <v>26</v>
      </c>
      <c r="I59" s="14" t="s">
        <v>26</v>
      </c>
      <c r="J59" s="15">
        <v>29.8</v>
      </c>
      <c r="K59" s="14" t="s">
        <v>26</v>
      </c>
      <c r="L59" s="14" t="s">
        <v>27</v>
      </c>
      <c r="M59" s="14" t="s">
        <v>27</v>
      </c>
      <c r="N59" s="15">
        <v>16</v>
      </c>
    </row>
    <row r="60" spans="1:14" ht="18" x14ac:dyDescent="0.35">
      <c r="A60" s="13"/>
      <c r="B60" s="14"/>
      <c r="C60" s="14"/>
      <c r="D60" s="14"/>
      <c r="E60" s="14"/>
      <c r="F60" s="15"/>
      <c r="G60" s="14"/>
      <c r="H60" s="14"/>
      <c r="I60" s="14"/>
      <c r="J60" s="15"/>
      <c r="K60" s="14"/>
      <c r="L60" s="14">
        <v>1</v>
      </c>
      <c r="M60" s="14">
        <v>1</v>
      </c>
      <c r="N60" s="15"/>
    </row>
    <row r="61" spans="1:14" ht="18" x14ac:dyDescent="0.35">
      <c r="A61" s="13" t="s">
        <v>199</v>
      </c>
      <c r="B61" s="14" t="s">
        <v>25</v>
      </c>
      <c r="C61" s="14"/>
      <c r="D61" s="14" t="s">
        <v>26</v>
      </c>
      <c r="E61" s="14" t="s">
        <v>26</v>
      </c>
      <c r="F61" s="15">
        <v>8.9</v>
      </c>
      <c r="G61" s="14">
        <v>8</v>
      </c>
      <c r="H61" s="14" t="s">
        <v>27</v>
      </c>
      <c r="I61" s="14" t="s">
        <v>26</v>
      </c>
      <c r="J61" s="15">
        <v>11.3</v>
      </c>
      <c r="K61" s="14" t="s">
        <v>26</v>
      </c>
      <c r="L61" s="14" t="s">
        <v>26</v>
      </c>
      <c r="M61" s="14" t="s">
        <v>27</v>
      </c>
      <c r="N61" s="15">
        <v>2.4000000000000004</v>
      </c>
    </row>
    <row r="62" spans="1:14" ht="18" x14ac:dyDescent="0.35">
      <c r="A62" s="13"/>
      <c r="B62" s="14"/>
      <c r="C62" s="14"/>
      <c r="D62" s="14"/>
      <c r="E62" s="14"/>
      <c r="F62" s="15"/>
      <c r="G62" s="14"/>
      <c r="H62" s="14">
        <v>1</v>
      </c>
      <c r="I62" s="14"/>
      <c r="J62" s="15"/>
      <c r="K62" s="14"/>
      <c r="L62" s="14"/>
      <c r="M62" s="14">
        <v>1</v>
      </c>
      <c r="N62" s="15"/>
    </row>
    <row r="63" spans="1:14" ht="18" x14ac:dyDescent="0.35">
      <c r="A63" s="13" t="s">
        <v>200</v>
      </c>
      <c r="B63" s="14" t="s">
        <v>25</v>
      </c>
      <c r="C63" s="14"/>
      <c r="D63" s="14" t="s">
        <v>26</v>
      </c>
      <c r="E63" s="14" t="s">
        <v>27</v>
      </c>
      <c r="F63" s="15">
        <v>6.7</v>
      </c>
      <c r="G63" s="14">
        <v>8</v>
      </c>
      <c r="H63" s="14" t="s">
        <v>26</v>
      </c>
      <c r="I63" s="14" t="s">
        <v>27</v>
      </c>
      <c r="J63" s="15">
        <v>10.5</v>
      </c>
      <c r="K63" s="14" t="s">
        <v>26</v>
      </c>
      <c r="L63" s="14" t="s">
        <v>26</v>
      </c>
      <c r="M63" s="14" t="s">
        <v>27</v>
      </c>
      <c r="N63" s="15">
        <v>3.8</v>
      </c>
    </row>
    <row r="64" spans="1:14" ht="18" x14ac:dyDescent="0.35">
      <c r="A64" s="13"/>
      <c r="B64" s="14"/>
      <c r="C64" s="14"/>
      <c r="D64" s="14"/>
      <c r="E64" s="14">
        <v>1</v>
      </c>
      <c r="F64" s="15"/>
      <c r="G64" s="14"/>
      <c r="H64" s="14"/>
      <c r="I64" s="14">
        <v>1</v>
      </c>
      <c r="J64" s="15"/>
      <c r="K64" s="14"/>
      <c r="L64" s="14"/>
      <c r="M64" s="14">
        <v>1</v>
      </c>
      <c r="N64" s="15"/>
    </row>
    <row r="65" spans="1:14" ht="18" x14ac:dyDescent="0.35">
      <c r="A65" s="13" t="s">
        <v>201</v>
      </c>
      <c r="B65" s="14" t="s">
        <v>31</v>
      </c>
      <c r="C65" s="14"/>
      <c r="D65" s="14" t="s">
        <v>26</v>
      </c>
      <c r="E65" s="14" t="s">
        <v>27</v>
      </c>
      <c r="F65" s="15">
        <v>5.9</v>
      </c>
      <c r="G65" s="14">
        <v>8</v>
      </c>
      <c r="H65" s="14" t="s">
        <v>26</v>
      </c>
      <c r="I65" s="14" t="s">
        <v>27</v>
      </c>
      <c r="J65" s="15">
        <v>8.6</v>
      </c>
      <c r="K65" s="14" t="s">
        <v>26</v>
      </c>
      <c r="L65" s="14" t="s">
        <v>26</v>
      </c>
      <c r="M65" s="14" t="s">
        <v>27</v>
      </c>
      <c r="N65" s="15">
        <v>2.6999999999999993</v>
      </c>
    </row>
    <row r="66" spans="1:14" ht="18" x14ac:dyDescent="0.35">
      <c r="A66" s="13"/>
      <c r="B66" s="14"/>
      <c r="C66" s="14"/>
      <c r="D66" s="14"/>
      <c r="E66" s="14">
        <v>1</v>
      </c>
      <c r="F66" s="15"/>
      <c r="G66" s="14"/>
      <c r="H66" s="14"/>
      <c r="I66" s="14">
        <v>1</v>
      </c>
      <c r="J66" s="15"/>
      <c r="K66" s="14"/>
      <c r="L66" s="14"/>
      <c r="M66" s="14">
        <v>1</v>
      </c>
      <c r="N66" s="15"/>
    </row>
    <row r="67" spans="1:14" ht="18" x14ac:dyDescent="0.35">
      <c r="A67" s="13" t="s">
        <v>202</v>
      </c>
      <c r="B67" s="14" t="s">
        <v>25</v>
      </c>
      <c r="C67" s="14"/>
      <c r="D67" s="14" t="s">
        <v>26</v>
      </c>
      <c r="E67" s="14" t="s">
        <v>27</v>
      </c>
      <c r="F67" s="15">
        <v>14.8</v>
      </c>
      <c r="G67" s="14">
        <v>8</v>
      </c>
      <c r="H67" s="14" t="s">
        <v>27</v>
      </c>
      <c r="I67" s="14" t="s">
        <v>27</v>
      </c>
      <c r="J67" s="15" t="s">
        <v>40</v>
      </c>
      <c r="K67" s="14" t="s">
        <v>26</v>
      </c>
      <c r="L67" s="14" t="s">
        <v>26</v>
      </c>
      <c r="M67" s="14" t="s">
        <v>26</v>
      </c>
      <c r="N67" s="15" t="s">
        <v>40</v>
      </c>
    </row>
    <row r="68" spans="1:14" ht="18" x14ac:dyDescent="0.35">
      <c r="A68" s="13"/>
      <c r="B68" s="14"/>
      <c r="C68" s="14"/>
      <c r="D68" s="14"/>
      <c r="E68" s="14">
        <v>1</v>
      </c>
      <c r="F68" s="15"/>
      <c r="G68" s="14"/>
      <c r="H68" s="14">
        <v>1</v>
      </c>
      <c r="I68" s="14">
        <v>1</v>
      </c>
      <c r="J68" s="15"/>
      <c r="K68" s="14"/>
      <c r="L68" s="14"/>
      <c r="M68" s="14"/>
      <c r="N68" s="15"/>
    </row>
    <row r="69" spans="1:14" ht="18" x14ac:dyDescent="0.35">
      <c r="A69" s="13" t="s">
        <v>203</v>
      </c>
      <c r="B69" s="14" t="s">
        <v>25</v>
      </c>
      <c r="C69" s="14"/>
      <c r="D69" s="14" t="s">
        <v>26</v>
      </c>
      <c r="E69" s="14" t="s">
        <v>27</v>
      </c>
      <c r="F69" s="15">
        <v>7.2</v>
      </c>
      <c r="G69" s="14">
        <v>8</v>
      </c>
      <c r="H69" s="14" t="s">
        <v>26</v>
      </c>
      <c r="I69" s="14" t="s">
        <v>27</v>
      </c>
      <c r="J69" s="15">
        <v>19.7</v>
      </c>
      <c r="K69" s="14" t="s">
        <v>26</v>
      </c>
      <c r="L69" s="14" t="s">
        <v>26</v>
      </c>
      <c r="M69" s="14" t="s">
        <v>27</v>
      </c>
      <c r="N69" s="15">
        <v>12.5</v>
      </c>
    </row>
    <row r="70" spans="1:14" ht="18" x14ac:dyDescent="0.35">
      <c r="A70" s="13"/>
      <c r="B70" s="14"/>
      <c r="C70" s="14"/>
      <c r="D70" s="14"/>
      <c r="E70" s="14">
        <v>1</v>
      </c>
      <c r="F70" s="15"/>
      <c r="G70" s="14"/>
      <c r="H70" s="14"/>
      <c r="I70" s="14">
        <v>1</v>
      </c>
      <c r="J70" s="15"/>
      <c r="K70" s="14"/>
      <c r="L70" s="14"/>
      <c r="M70" s="14">
        <v>1</v>
      </c>
      <c r="N70" s="15"/>
    </row>
    <row r="71" spans="1:14" ht="18" x14ac:dyDescent="0.35">
      <c r="A71" s="13" t="s">
        <v>204</v>
      </c>
      <c r="B71" s="14" t="s">
        <v>25</v>
      </c>
      <c r="C71" s="14"/>
      <c r="D71" s="14" t="s">
        <v>26</v>
      </c>
      <c r="E71" s="14" t="s">
        <v>27</v>
      </c>
      <c r="F71" s="15">
        <v>7.1</v>
      </c>
      <c r="G71" s="14">
        <v>8</v>
      </c>
      <c r="H71" s="14" t="s">
        <v>26</v>
      </c>
      <c r="I71" s="14" t="s">
        <v>26</v>
      </c>
      <c r="J71" s="15">
        <v>9.1</v>
      </c>
      <c r="K71" s="14" t="s">
        <v>26</v>
      </c>
      <c r="L71" s="14" t="s">
        <v>26</v>
      </c>
      <c r="M71" s="14" t="s">
        <v>27</v>
      </c>
      <c r="N71" s="15">
        <v>2</v>
      </c>
    </row>
    <row r="72" spans="1:14" ht="18" x14ac:dyDescent="0.35">
      <c r="A72" s="13"/>
      <c r="B72" s="14"/>
      <c r="C72" s="14"/>
      <c r="D72" s="14"/>
      <c r="E72" s="14">
        <v>1</v>
      </c>
      <c r="F72" s="15"/>
      <c r="G72" s="14"/>
      <c r="H72" s="14"/>
      <c r="I72" s="14"/>
      <c r="J72" s="15"/>
      <c r="K72" s="14"/>
      <c r="L72" s="14"/>
      <c r="M72" s="14">
        <v>1</v>
      </c>
      <c r="N72" s="15"/>
    </row>
    <row r="73" spans="1:14" ht="18" x14ac:dyDescent="0.35">
      <c r="A73" s="13" t="s">
        <v>205</v>
      </c>
      <c r="B73" s="14"/>
      <c r="C73" s="14"/>
      <c r="D73" s="14" t="s">
        <v>26</v>
      </c>
      <c r="E73" s="14" t="s">
        <v>26</v>
      </c>
      <c r="F73" s="15">
        <v>7.3</v>
      </c>
      <c r="G73" s="14">
        <v>8</v>
      </c>
      <c r="H73" s="14" t="s">
        <v>27</v>
      </c>
      <c r="I73" s="14" t="s">
        <v>27</v>
      </c>
      <c r="J73" s="15">
        <v>15.7</v>
      </c>
      <c r="K73" s="14" t="s">
        <v>27</v>
      </c>
      <c r="L73" s="14" t="s">
        <v>26</v>
      </c>
      <c r="M73" s="14" t="s">
        <v>27</v>
      </c>
      <c r="N73" s="15">
        <v>8.3999999999999986</v>
      </c>
    </row>
    <row r="74" spans="1:14" ht="18" x14ac:dyDescent="0.35">
      <c r="A74" s="13"/>
      <c r="B74" s="14"/>
      <c r="C74" s="14"/>
      <c r="D74" s="14"/>
      <c r="E74" s="14"/>
      <c r="F74" s="15"/>
      <c r="G74" s="14"/>
      <c r="H74" s="14"/>
      <c r="I74" s="14">
        <v>1</v>
      </c>
      <c r="J74" s="15"/>
      <c r="K74" s="14">
        <v>1</v>
      </c>
      <c r="L74" s="14"/>
      <c r="M74" s="14">
        <v>1</v>
      </c>
      <c r="N74" s="15"/>
    </row>
    <row r="75" spans="1:14" ht="18" x14ac:dyDescent="0.35">
      <c r="A75" s="13" t="s">
        <v>206</v>
      </c>
      <c r="B75" s="14"/>
      <c r="C75" s="14"/>
      <c r="D75" s="14" t="s">
        <v>26</v>
      </c>
      <c r="E75" s="14" t="s">
        <v>26</v>
      </c>
      <c r="F75" s="15">
        <v>7.7</v>
      </c>
      <c r="G75" s="14">
        <v>8</v>
      </c>
      <c r="H75" s="14" t="s">
        <v>27</v>
      </c>
      <c r="I75" s="14" t="s">
        <v>27</v>
      </c>
      <c r="J75" s="15">
        <v>11.3</v>
      </c>
      <c r="K75" s="14" t="s">
        <v>27</v>
      </c>
      <c r="L75" s="14" t="s">
        <v>26</v>
      </c>
      <c r="M75" s="14" t="s">
        <v>27</v>
      </c>
      <c r="N75" s="15">
        <v>3.6000000000000005</v>
      </c>
    </row>
    <row r="76" spans="1:14" ht="18" x14ac:dyDescent="0.35">
      <c r="A76" s="13"/>
      <c r="B76" s="14"/>
      <c r="C76" s="14"/>
      <c r="D76" s="14"/>
      <c r="E76" s="14"/>
      <c r="F76" s="15"/>
      <c r="G76" s="14"/>
      <c r="H76" s="14">
        <v>1</v>
      </c>
      <c r="I76" s="14">
        <v>1</v>
      </c>
      <c r="J76" s="15"/>
      <c r="K76" s="14">
        <v>1</v>
      </c>
      <c r="L76" s="14"/>
      <c r="M76" s="14">
        <v>1</v>
      </c>
      <c r="N76" s="15"/>
    </row>
    <row r="77" spans="1:14" ht="18" x14ac:dyDescent="0.35">
      <c r="A77" s="13" t="s">
        <v>207</v>
      </c>
      <c r="B77" s="14"/>
      <c r="C77" s="14"/>
      <c r="D77" s="14" t="s">
        <v>26</v>
      </c>
      <c r="E77" s="14" t="s">
        <v>26</v>
      </c>
      <c r="F77" s="15">
        <v>5.3</v>
      </c>
      <c r="G77" s="14">
        <v>8</v>
      </c>
      <c r="H77" s="14" t="s">
        <v>27</v>
      </c>
      <c r="I77" s="14" t="s">
        <v>27</v>
      </c>
      <c r="J77" s="15">
        <v>9.8000000000000007</v>
      </c>
      <c r="K77" s="14" t="s">
        <v>27</v>
      </c>
      <c r="L77" s="14" t="s">
        <v>26</v>
      </c>
      <c r="M77" s="14" t="s">
        <v>27</v>
      </c>
      <c r="N77" s="15">
        <v>4.5000000000000009</v>
      </c>
    </row>
    <row r="78" spans="1:14" ht="18" x14ac:dyDescent="0.35">
      <c r="A78" s="13"/>
      <c r="B78" s="14"/>
      <c r="C78" s="14"/>
      <c r="D78" s="14"/>
      <c r="E78" s="14"/>
      <c r="F78" s="15"/>
      <c r="G78" s="14"/>
      <c r="H78" s="14">
        <v>1</v>
      </c>
      <c r="I78" s="14">
        <v>1</v>
      </c>
      <c r="J78" s="15"/>
      <c r="K78" s="14">
        <v>1</v>
      </c>
      <c r="L78" s="14"/>
      <c r="M78" s="14">
        <v>1</v>
      </c>
      <c r="N78" s="15"/>
    </row>
    <row r="79" spans="1:14" ht="18" x14ac:dyDescent="0.35">
      <c r="A79" s="13" t="s">
        <v>208</v>
      </c>
      <c r="B79" s="14"/>
      <c r="C79" s="14"/>
      <c r="D79" s="14" t="s">
        <v>26</v>
      </c>
      <c r="E79" s="14" t="s">
        <v>26</v>
      </c>
      <c r="F79" s="15">
        <v>9.4</v>
      </c>
      <c r="G79" s="14">
        <v>8</v>
      </c>
      <c r="H79" s="14" t="s">
        <v>27</v>
      </c>
      <c r="I79" s="14" t="s">
        <v>27</v>
      </c>
      <c r="J79" s="15">
        <v>12.2</v>
      </c>
      <c r="K79" s="14" t="s">
        <v>27</v>
      </c>
      <c r="L79" s="14" t="s">
        <v>26</v>
      </c>
      <c r="M79" s="14" t="s">
        <v>27</v>
      </c>
      <c r="N79" s="15">
        <v>2.7999999999999989</v>
      </c>
    </row>
    <row r="80" spans="1:14" ht="18" x14ac:dyDescent="0.35">
      <c r="A80" s="13"/>
      <c r="B80" s="14"/>
      <c r="C80" s="14"/>
      <c r="D80" s="14"/>
      <c r="E80" s="14"/>
      <c r="F80" s="15"/>
      <c r="G80" s="14"/>
      <c r="H80" s="14">
        <v>1</v>
      </c>
      <c r="I80" s="14">
        <v>1</v>
      </c>
      <c r="J80" s="15"/>
      <c r="K80" s="14">
        <v>1</v>
      </c>
      <c r="L80" s="14"/>
      <c r="M80" s="14">
        <v>1</v>
      </c>
      <c r="N80" s="15"/>
    </row>
    <row r="81" spans="1:14" ht="18" x14ac:dyDescent="0.35">
      <c r="A81" s="13" t="s">
        <v>209</v>
      </c>
      <c r="B81" s="14"/>
      <c r="C81" s="14"/>
      <c r="D81" s="14" t="s">
        <v>26</v>
      </c>
      <c r="E81" s="14" t="s">
        <v>26</v>
      </c>
      <c r="F81" s="15">
        <v>9.3000000000000007</v>
      </c>
      <c r="G81" s="14">
        <v>8</v>
      </c>
      <c r="H81" s="14" t="s">
        <v>27</v>
      </c>
      <c r="I81" s="14" t="s">
        <v>27</v>
      </c>
      <c r="J81" s="15" t="s">
        <v>40</v>
      </c>
      <c r="K81" s="14" t="s">
        <v>26</v>
      </c>
      <c r="L81" s="14" t="s">
        <v>26</v>
      </c>
      <c r="M81" s="14" t="s">
        <v>26</v>
      </c>
      <c r="N81" s="15" t="s">
        <v>40</v>
      </c>
    </row>
    <row r="82" spans="1:14" ht="18" x14ac:dyDescent="0.35">
      <c r="A82" s="13"/>
      <c r="B82" s="14"/>
      <c r="C82" s="14"/>
      <c r="D82" s="14"/>
      <c r="E82" s="14"/>
      <c r="F82" s="15"/>
      <c r="G82" s="14"/>
      <c r="H82" s="14">
        <v>1</v>
      </c>
      <c r="I82" s="14">
        <v>1</v>
      </c>
      <c r="J82" s="15"/>
      <c r="K82" s="14"/>
      <c r="L82" s="14"/>
      <c r="M82" s="14"/>
      <c r="N82" s="15"/>
    </row>
    <row r="83" spans="1:14" ht="18" x14ac:dyDescent="0.35">
      <c r="A83" s="13" t="s">
        <v>210</v>
      </c>
      <c r="B83" s="14"/>
      <c r="C83" s="14"/>
      <c r="D83" s="14" t="s">
        <v>26</v>
      </c>
      <c r="E83" s="14" t="s">
        <v>26</v>
      </c>
      <c r="F83" s="15">
        <v>6.6</v>
      </c>
      <c r="G83" s="14">
        <v>8</v>
      </c>
      <c r="H83" s="14" t="s">
        <v>27</v>
      </c>
      <c r="I83" s="14" t="s">
        <v>27</v>
      </c>
      <c r="J83" s="15">
        <v>9.8000000000000007</v>
      </c>
      <c r="K83" s="14" t="s">
        <v>27</v>
      </c>
      <c r="L83" s="14" t="s">
        <v>26</v>
      </c>
      <c r="M83" s="14" t="s">
        <v>27</v>
      </c>
      <c r="N83" s="15">
        <v>3.2000000000000011</v>
      </c>
    </row>
    <row r="84" spans="1:14" ht="18" x14ac:dyDescent="0.35">
      <c r="A84" s="13"/>
      <c r="B84" s="14"/>
      <c r="C84" s="14"/>
      <c r="D84" s="14"/>
      <c r="E84" s="14"/>
      <c r="F84" s="15"/>
      <c r="G84" s="14"/>
      <c r="H84" s="14">
        <v>1</v>
      </c>
      <c r="I84" s="14">
        <v>1</v>
      </c>
      <c r="J84" s="15"/>
      <c r="K84" s="14">
        <v>1</v>
      </c>
      <c r="L84" s="14"/>
      <c r="M84" s="14">
        <v>1</v>
      </c>
      <c r="N84" s="15"/>
    </row>
    <row r="85" spans="1:14" ht="18" x14ac:dyDescent="0.35">
      <c r="A85" s="13" t="s">
        <v>211</v>
      </c>
      <c r="B85" s="14"/>
      <c r="C85" s="14"/>
      <c r="D85" s="14" t="s">
        <v>26</v>
      </c>
      <c r="E85" s="14" t="s">
        <v>26</v>
      </c>
      <c r="F85" s="15">
        <v>9.6999999999999993</v>
      </c>
      <c r="G85" s="14">
        <v>8</v>
      </c>
      <c r="H85" s="14" t="s">
        <v>27</v>
      </c>
      <c r="I85" s="14" t="s">
        <v>27</v>
      </c>
      <c r="J85" s="15">
        <v>14.8</v>
      </c>
      <c r="K85" s="14" t="s">
        <v>27</v>
      </c>
      <c r="L85" s="14" t="s">
        <v>26</v>
      </c>
      <c r="M85" s="14" t="s">
        <v>27</v>
      </c>
      <c r="N85" s="15">
        <v>5.1000000000000014</v>
      </c>
    </row>
    <row r="86" spans="1:14" ht="18" x14ac:dyDescent="0.35">
      <c r="A86" s="13"/>
      <c r="B86" s="14"/>
      <c r="C86" s="14"/>
      <c r="D86" s="14"/>
      <c r="E86" s="14"/>
      <c r="F86" s="15"/>
      <c r="G86" s="14"/>
      <c r="H86" s="14">
        <v>1</v>
      </c>
      <c r="I86" s="14">
        <v>1</v>
      </c>
      <c r="J86" s="15"/>
      <c r="K86" s="14">
        <v>1</v>
      </c>
      <c r="L86" s="14"/>
      <c r="M86" s="14">
        <v>1</v>
      </c>
      <c r="N86" s="15"/>
    </row>
    <row r="87" spans="1:14" ht="18" x14ac:dyDescent="0.35">
      <c r="A87" s="13" t="s">
        <v>212</v>
      </c>
      <c r="B87" s="14"/>
      <c r="C87" s="14"/>
      <c r="D87" s="14" t="s">
        <v>26</v>
      </c>
      <c r="E87" s="14" t="s">
        <v>26</v>
      </c>
      <c r="F87" s="15">
        <v>5.8</v>
      </c>
      <c r="G87" s="14">
        <v>8</v>
      </c>
      <c r="H87" s="14" t="s">
        <v>27</v>
      </c>
      <c r="I87" s="14" t="s">
        <v>27</v>
      </c>
      <c r="J87" s="15">
        <v>10.7</v>
      </c>
      <c r="K87" s="14" t="s">
        <v>27</v>
      </c>
      <c r="L87" s="14" t="s">
        <v>26</v>
      </c>
      <c r="M87" s="14" t="s">
        <v>27</v>
      </c>
      <c r="N87" s="15">
        <v>4.8999999999999995</v>
      </c>
    </row>
    <row r="88" spans="1:14" ht="18" x14ac:dyDescent="0.35">
      <c r="A88" s="13"/>
      <c r="B88" s="14"/>
      <c r="C88" s="14"/>
      <c r="D88" s="14"/>
      <c r="E88" s="14"/>
      <c r="F88" s="15"/>
      <c r="G88" s="14"/>
      <c r="H88" s="14">
        <v>1</v>
      </c>
      <c r="I88" s="14">
        <v>1</v>
      </c>
      <c r="J88" s="15"/>
      <c r="K88" s="14">
        <v>1</v>
      </c>
      <c r="L88" s="14"/>
      <c r="M88" s="14">
        <v>1</v>
      </c>
      <c r="N88" s="15"/>
    </row>
    <row r="89" spans="1:14" ht="18" x14ac:dyDescent="0.35">
      <c r="A89" s="13" t="s">
        <v>213</v>
      </c>
      <c r="B89" s="14"/>
      <c r="C89" s="14"/>
      <c r="D89" s="14" t="s">
        <v>26</v>
      </c>
      <c r="E89" s="14" t="s">
        <v>26</v>
      </c>
      <c r="F89" s="15">
        <v>13.7</v>
      </c>
      <c r="G89" s="14">
        <v>8</v>
      </c>
      <c r="H89" s="14" t="s">
        <v>27</v>
      </c>
      <c r="I89" s="14" t="s">
        <v>27</v>
      </c>
      <c r="J89" s="15">
        <v>15.4</v>
      </c>
      <c r="K89" s="14" t="s">
        <v>27</v>
      </c>
      <c r="L89" s="14" t="s">
        <v>26</v>
      </c>
      <c r="M89" s="14" t="s">
        <v>27</v>
      </c>
      <c r="N89" s="15">
        <v>1.7000000000000011</v>
      </c>
    </row>
    <row r="90" spans="1:14" ht="18" x14ac:dyDescent="0.35">
      <c r="A90" s="13"/>
      <c r="B90" s="14"/>
      <c r="C90" s="14"/>
      <c r="D90" s="14"/>
      <c r="E90" s="14"/>
      <c r="F90" s="15"/>
      <c r="G90" s="14"/>
      <c r="H90" s="14">
        <v>1</v>
      </c>
      <c r="I90" s="14">
        <v>1</v>
      </c>
      <c r="J90" s="15"/>
      <c r="K90" s="14">
        <v>1</v>
      </c>
      <c r="L90" s="14"/>
      <c r="M90" s="14">
        <v>1</v>
      </c>
      <c r="N90" s="15"/>
    </row>
    <row r="91" spans="1:14" ht="18" x14ac:dyDescent="0.35">
      <c r="A91" s="13" t="s">
        <v>214</v>
      </c>
      <c r="B91" s="14"/>
      <c r="C91" s="14"/>
      <c r="D91" s="14" t="s">
        <v>26</v>
      </c>
      <c r="E91" s="14" t="s">
        <v>26</v>
      </c>
      <c r="F91" s="15">
        <v>7.1</v>
      </c>
      <c r="G91" s="14">
        <v>8</v>
      </c>
      <c r="H91" s="14" t="s">
        <v>27</v>
      </c>
      <c r="I91" s="14" t="s">
        <v>27</v>
      </c>
      <c r="J91" s="15">
        <v>10.199999999999999</v>
      </c>
      <c r="K91" s="14" t="s">
        <v>27</v>
      </c>
      <c r="L91" s="14" t="s">
        <v>26</v>
      </c>
      <c r="M91" s="14" t="s">
        <v>27</v>
      </c>
      <c r="N91" s="15">
        <v>3.0999999999999996</v>
      </c>
    </row>
    <row r="92" spans="1:14" ht="18" x14ac:dyDescent="0.35">
      <c r="A92" s="13"/>
      <c r="B92" s="14"/>
      <c r="C92" s="14"/>
      <c r="D92" s="14"/>
      <c r="E92" s="14"/>
      <c r="F92" s="15"/>
      <c r="G92" s="14"/>
      <c r="H92" s="14">
        <v>1</v>
      </c>
      <c r="I92" s="14">
        <v>1</v>
      </c>
      <c r="J92" s="15"/>
      <c r="K92" s="14">
        <v>1</v>
      </c>
      <c r="L92" s="14"/>
      <c r="M92" s="14">
        <v>1</v>
      </c>
      <c r="N92" s="15"/>
    </row>
    <row r="93" spans="1:14" ht="18" x14ac:dyDescent="0.35">
      <c r="A93" s="13" t="s">
        <v>215</v>
      </c>
      <c r="B93" s="14"/>
      <c r="C93" s="14"/>
      <c r="D93" s="14" t="s">
        <v>26</v>
      </c>
      <c r="E93" s="14" t="s">
        <v>26</v>
      </c>
      <c r="F93" s="15">
        <v>5.96</v>
      </c>
      <c r="G93" s="14">
        <v>8</v>
      </c>
      <c r="H93" s="14" t="s">
        <v>27</v>
      </c>
      <c r="I93" s="14" t="s">
        <v>27</v>
      </c>
      <c r="J93" s="15">
        <v>10.199999999999999</v>
      </c>
      <c r="K93" s="14" t="s">
        <v>39</v>
      </c>
      <c r="L93" s="14" t="s">
        <v>26</v>
      </c>
      <c r="M93" s="14" t="s">
        <v>27</v>
      </c>
      <c r="N93" s="15">
        <v>4.2399999999999993</v>
      </c>
    </row>
    <row r="94" spans="1:14" ht="18" x14ac:dyDescent="0.35">
      <c r="A94" s="13"/>
      <c r="B94" s="14"/>
      <c r="C94" s="14"/>
      <c r="D94" s="14"/>
      <c r="E94" s="14"/>
      <c r="F94" s="15"/>
      <c r="G94" s="14"/>
      <c r="H94" s="14">
        <v>1</v>
      </c>
      <c r="I94" s="14">
        <v>1</v>
      </c>
      <c r="J94" s="15"/>
      <c r="K94" s="14">
        <v>1</v>
      </c>
      <c r="L94" s="14"/>
      <c r="M94" s="14">
        <v>1</v>
      </c>
      <c r="N94" s="15"/>
    </row>
    <row r="95" spans="1:14" ht="18" x14ac:dyDescent="0.35">
      <c r="A95" s="13" t="s">
        <v>216</v>
      </c>
      <c r="B95" s="14"/>
      <c r="C95" s="14"/>
      <c r="D95" s="14" t="s">
        <v>26</v>
      </c>
      <c r="E95" s="14" t="s">
        <v>26</v>
      </c>
      <c r="F95" s="15">
        <v>10.3</v>
      </c>
      <c r="G95" s="14">
        <v>8</v>
      </c>
      <c r="H95" s="14" t="s">
        <v>27</v>
      </c>
      <c r="I95" s="14" t="s">
        <v>27</v>
      </c>
      <c r="J95" s="15">
        <v>12.4</v>
      </c>
      <c r="K95" s="14" t="s">
        <v>27</v>
      </c>
      <c r="L95" s="14" t="s">
        <v>26</v>
      </c>
      <c r="M95" s="14" t="s">
        <v>27</v>
      </c>
      <c r="N95" s="15">
        <v>2.0999999999999996</v>
      </c>
    </row>
    <row r="96" spans="1:14" ht="18" x14ac:dyDescent="0.35">
      <c r="A96" s="13"/>
      <c r="B96" s="14"/>
      <c r="C96" s="14"/>
      <c r="D96" s="14"/>
      <c r="E96" s="14"/>
      <c r="F96" s="15"/>
      <c r="G96" s="14"/>
      <c r="H96" s="14">
        <v>1</v>
      </c>
      <c r="I96" s="14">
        <v>1</v>
      </c>
      <c r="J96" s="15"/>
      <c r="K96" s="14">
        <v>1</v>
      </c>
      <c r="L96" s="14"/>
      <c r="M96" s="14">
        <v>1</v>
      </c>
      <c r="N96" s="15"/>
    </row>
    <row r="97" spans="1:14" ht="18" x14ac:dyDescent="0.35">
      <c r="A97" s="13" t="s">
        <v>217</v>
      </c>
      <c r="B97" s="14"/>
      <c r="C97" s="14"/>
      <c r="D97" s="14" t="s">
        <v>26</v>
      </c>
      <c r="E97" s="14" t="s">
        <v>26</v>
      </c>
      <c r="F97" s="15">
        <v>4.9400000000000004</v>
      </c>
      <c r="G97" s="14">
        <v>8</v>
      </c>
      <c r="H97" s="14" t="s">
        <v>27</v>
      </c>
      <c r="I97" s="14" t="s">
        <v>27</v>
      </c>
      <c r="J97" s="15">
        <v>8.5</v>
      </c>
      <c r="K97" s="14" t="s">
        <v>27</v>
      </c>
      <c r="L97" s="14" t="s">
        <v>26</v>
      </c>
      <c r="M97" s="14" t="s">
        <v>27</v>
      </c>
      <c r="N97" s="15">
        <v>3.5599999999999996</v>
      </c>
    </row>
    <row r="98" spans="1:14" ht="18" x14ac:dyDescent="0.35">
      <c r="A98" s="13"/>
      <c r="B98" s="14"/>
      <c r="C98" s="14"/>
      <c r="D98" s="14"/>
      <c r="E98" s="14"/>
      <c r="F98" s="15"/>
      <c r="G98" s="14"/>
      <c r="H98" s="14">
        <v>1</v>
      </c>
      <c r="I98" s="14">
        <v>1</v>
      </c>
      <c r="J98" s="15"/>
      <c r="K98" s="14">
        <v>1</v>
      </c>
      <c r="L98" s="14"/>
      <c r="M98" s="14">
        <v>1</v>
      </c>
      <c r="N98" s="15"/>
    </row>
    <row r="99" spans="1:14" ht="18" x14ac:dyDescent="0.35">
      <c r="A99" s="13" t="s">
        <v>218</v>
      </c>
      <c r="B99" s="14"/>
      <c r="C99" s="14"/>
      <c r="D99" s="14" t="s">
        <v>26</v>
      </c>
      <c r="E99" s="14" t="s">
        <v>26</v>
      </c>
      <c r="F99" s="15">
        <v>6.63</v>
      </c>
      <c r="G99" s="14">
        <v>8</v>
      </c>
      <c r="H99" s="14" t="s">
        <v>27</v>
      </c>
      <c r="I99" s="14" t="s">
        <v>27</v>
      </c>
      <c r="J99" s="15">
        <v>9.6999999999999993</v>
      </c>
      <c r="K99" s="14" t="s">
        <v>27</v>
      </c>
      <c r="L99" s="14" t="s">
        <v>26</v>
      </c>
      <c r="M99" s="14" t="s">
        <v>27</v>
      </c>
      <c r="N99" s="15">
        <v>3.0699999999999994</v>
      </c>
    </row>
    <row r="100" spans="1:14" ht="18" x14ac:dyDescent="0.35">
      <c r="A100" s="13"/>
      <c r="B100" s="14"/>
      <c r="C100" s="14"/>
      <c r="D100" s="14"/>
      <c r="E100" s="14"/>
      <c r="F100" s="15"/>
      <c r="G100" s="14"/>
      <c r="H100" s="14">
        <v>1</v>
      </c>
      <c r="I100" s="14">
        <v>1</v>
      </c>
      <c r="J100" s="15"/>
      <c r="K100" s="14">
        <v>1</v>
      </c>
      <c r="L100" s="14"/>
      <c r="M100" s="14">
        <v>1</v>
      </c>
      <c r="N100" s="15"/>
    </row>
    <row r="101" spans="1:14" ht="18" x14ac:dyDescent="0.35">
      <c r="A101" s="13" t="s">
        <v>219</v>
      </c>
      <c r="B101" s="14"/>
      <c r="C101" s="14"/>
      <c r="D101" s="14" t="s">
        <v>26</v>
      </c>
      <c r="E101" s="14" t="s">
        <v>26</v>
      </c>
      <c r="F101" s="15">
        <v>8.65</v>
      </c>
      <c r="G101" s="14">
        <v>8</v>
      </c>
      <c r="H101" s="14" t="s">
        <v>27</v>
      </c>
      <c r="I101" s="14" t="s">
        <v>27</v>
      </c>
      <c r="J101" s="15">
        <v>13.2</v>
      </c>
      <c r="K101" s="14" t="s">
        <v>27</v>
      </c>
      <c r="L101" s="14" t="s">
        <v>26</v>
      </c>
      <c r="M101" s="14" t="s">
        <v>27</v>
      </c>
      <c r="N101" s="15">
        <v>4.5499999999999989</v>
      </c>
    </row>
    <row r="102" spans="1:14" ht="18" x14ac:dyDescent="0.35">
      <c r="A102" s="13"/>
      <c r="B102" s="14"/>
      <c r="C102" s="14"/>
      <c r="D102" s="14"/>
      <c r="E102" s="14"/>
      <c r="F102" s="15"/>
      <c r="G102" s="14"/>
      <c r="H102" s="14">
        <v>1</v>
      </c>
      <c r="I102" s="14">
        <v>1</v>
      </c>
      <c r="J102" s="15"/>
      <c r="K102" s="14">
        <v>1</v>
      </c>
      <c r="L102" s="14"/>
      <c r="M102" s="14">
        <v>1</v>
      </c>
      <c r="N102" s="15"/>
    </row>
    <row r="103" spans="1:14" ht="18" x14ac:dyDescent="0.35">
      <c r="A103" s="13" t="s">
        <v>220</v>
      </c>
      <c r="B103" s="14"/>
      <c r="C103" s="14"/>
      <c r="D103" s="14" t="s">
        <v>26</v>
      </c>
      <c r="E103" s="14" t="s">
        <v>26</v>
      </c>
      <c r="F103" s="15">
        <v>7.66</v>
      </c>
      <c r="G103" s="14">
        <v>8</v>
      </c>
      <c r="H103" s="14" t="s">
        <v>27</v>
      </c>
      <c r="I103" s="14" t="s">
        <v>27</v>
      </c>
      <c r="J103" s="15">
        <v>11.5</v>
      </c>
      <c r="K103" s="14" t="s">
        <v>27</v>
      </c>
      <c r="L103" s="14" t="s">
        <v>26</v>
      </c>
      <c r="M103" s="14" t="s">
        <v>27</v>
      </c>
      <c r="N103" s="15">
        <v>3.84</v>
      </c>
    </row>
    <row r="104" spans="1:14" ht="18" x14ac:dyDescent="0.35">
      <c r="A104" s="13"/>
      <c r="B104" s="14"/>
      <c r="C104" s="14"/>
      <c r="D104" s="14"/>
      <c r="E104" s="14"/>
      <c r="F104" s="15"/>
      <c r="G104" s="14"/>
      <c r="H104" s="14">
        <v>1</v>
      </c>
      <c r="I104" s="14">
        <v>1</v>
      </c>
      <c r="J104" s="15"/>
      <c r="K104" s="14">
        <v>1</v>
      </c>
      <c r="L104" s="14"/>
      <c r="M104" s="14">
        <v>1</v>
      </c>
      <c r="N104" s="15"/>
    </row>
    <row r="105" spans="1:14" ht="18" x14ac:dyDescent="0.35">
      <c r="A105" s="14" t="s">
        <v>221</v>
      </c>
      <c r="B105" s="14"/>
      <c r="C105" s="14"/>
      <c r="D105" s="14" t="s">
        <v>26</v>
      </c>
      <c r="E105" s="14" t="s">
        <v>26</v>
      </c>
      <c r="F105" s="15">
        <v>3.5</v>
      </c>
      <c r="G105" s="14">
        <v>8</v>
      </c>
      <c r="H105" s="14" t="s">
        <v>27</v>
      </c>
      <c r="I105" s="14" t="s">
        <v>27</v>
      </c>
      <c r="J105" s="15">
        <v>6.6</v>
      </c>
      <c r="K105" s="14" t="s">
        <v>27</v>
      </c>
      <c r="L105" s="14" t="s">
        <v>26</v>
      </c>
      <c r="M105" s="14" t="s">
        <v>27</v>
      </c>
      <c r="N105" s="15">
        <v>3.0999999999999996</v>
      </c>
    </row>
    <row r="106" spans="1:14" ht="18" x14ac:dyDescent="0.35">
      <c r="A106" s="14"/>
      <c r="B106" s="14"/>
      <c r="C106" s="14"/>
      <c r="D106" s="14"/>
      <c r="E106" s="14"/>
      <c r="F106" s="15"/>
      <c r="G106" s="14"/>
      <c r="H106" s="14">
        <v>1</v>
      </c>
      <c r="I106" s="14">
        <v>1</v>
      </c>
      <c r="J106" s="15"/>
      <c r="K106" s="14">
        <v>1</v>
      </c>
      <c r="L106" s="14"/>
      <c r="M106" s="14">
        <v>1</v>
      </c>
      <c r="N106" s="15"/>
    </row>
    <row r="107" spans="1:14" ht="18" x14ac:dyDescent="0.35">
      <c r="A107" s="14" t="s">
        <v>222</v>
      </c>
      <c r="B107" s="14"/>
      <c r="C107" s="14"/>
      <c r="D107" s="14" t="s">
        <v>26</v>
      </c>
      <c r="E107" s="14" t="s">
        <v>26</v>
      </c>
      <c r="F107" s="15">
        <v>6.6</v>
      </c>
      <c r="G107" s="14">
        <v>8</v>
      </c>
      <c r="H107" s="14" t="s">
        <v>27</v>
      </c>
      <c r="I107" s="14" t="s">
        <v>27</v>
      </c>
      <c r="J107" s="15">
        <v>14.6</v>
      </c>
      <c r="K107" s="14" t="s">
        <v>27</v>
      </c>
      <c r="L107" s="14" t="s">
        <v>26</v>
      </c>
      <c r="M107" s="14" t="s">
        <v>27</v>
      </c>
      <c r="N107" s="15">
        <v>8</v>
      </c>
    </row>
    <row r="108" spans="1:14" ht="18" x14ac:dyDescent="0.35">
      <c r="A108" s="14"/>
      <c r="B108" s="14"/>
      <c r="C108" s="14"/>
      <c r="D108" s="14"/>
      <c r="E108" s="14"/>
      <c r="F108" s="15"/>
      <c r="G108" s="14"/>
      <c r="H108" s="14">
        <v>1</v>
      </c>
      <c r="I108" s="14">
        <v>1</v>
      </c>
      <c r="J108" s="15"/>
      <c r="K108" s="14">
        <v>1</v>
      </c>
      <c r="L108" s="14"/>
      <c r="M108" s="14">
        <v>1</v>
      </c>
      <c r="N108" s="15"/>
    </row>
    <row r="109" spans="1:14" ht="18" x14ac:dyDescent="0.35">
      <c r="A109" s="14" t="s">
        <v>223</v>
      </c>
      <c r="B109" s="14"/>
      <c r="C109" s="14"/>
      <c r="D109" s="14" t="s">
        <v>26</v>
      </c>
      <c r="E109" s="14" t="s">
        <v>26</v>
      </c>
      <c r="F109" s="15">
        <v>5.49</v>
      </c>
      <c r="G109" s="14">
        <v>8</v>
      </c>
      <c r="H109" s="14" t="s">
        <v>27</v>
      </c>
      <c r="I109" s="14" t="s">
        <v>27</v>
      </c>
      <c r="J109" s="15">
        <v>16.5</v>
      </c>
      <c r="K109" s="14" t="s">
        <v>27</v>
      </c>
      <c r="L109" s="14" t="s">
        <v>26</v>
      </c>
      <c r="M109" s="14" t="s">
        <v>27</v>
      </c>
      <c r="N109" s="15">
        <v>11.01</v>
      </c>
    </row>
    <row r="110" spans="1:14" ht="18" x14ac:dyDescent="0.35">
      <c r="A110" s="14"/>
      <c r="B110" s="14"/>
      <c r="C110" s="14"/>
      <c r="D110" s="14"/>
      <c r="E110" s="14"/>
      <c r="F110" s="15"/>
      <c r="G110" s="14"/>
      <c r="H110" s="14">
        <v>1</v>
      </c>
      <c r="I110" s="14">
        <v>1</v>
      </c>
      <c r="J110" s="15"/>
      <c r="K110" s="14">
        <v>1</v>
      </c>
      <c r="L110" s="14"/>
      <c r="M110" s="14">
        <v>1</v>
      </c>
      <c r="N110" s="15"/>
    </row>
    <row r="111" spans="1:14" ht="18" x14ac:dyDescent="0.35">
      <c r="A111" s="14" t="s">
        <v>224</v>
      </c>
      <c r="B111" s="14"/>
      <c r="C111" s="14"/>
      <c r="D111" s="14" t="s">
        <v>26</v>
      </c>
      <c r="E111" s="14" t="s">
        <v>26</v>
      </c>
      <c r="F111" s="15">
        <v>5.6</v>
      </c>
      <c r="G111" s="14">
        <v>8</v>
      </c>
      <c r="H111" s="14" t="s">
        <v>27</v>
      </c>
      <c r="I111" s="14" t="s">
        <v>27</v>
      </c>
      <c r="J111" s="15">
        <v>20.2</v>
      </c>
      <c r="K111" s="14" t="s">
        <v>27</v>
      </c>
      <c r="L111" s="14" t="s">
        <v>27</v>
      </c>
      <c r="M111" s="14" t="s">
        <v>27</v>
      </c>
      <c r="N111" s="15">
        <v>14.6</v>
      </c>
    </row>
    <row r="112" spans="1:14" ht="18" x14ac:dyDescent="0.35">
      <c r="A112" s="14"/>
      <c r="B112" s="14"/>
      <c r="C112" s="14"/>
      <c r="D112" s="14"/>
      <c r="E112" s="14"/>
      <c r="F112" s="15"/>
      <c r="G112" s="14"/>
      <c r="H112" s="14">
        <v>1</v>
      </c>
      <c r="I112" s="14">
        <v>1</v>
      </c>
      <c r="J112" s="15"/>
      <c r="K112" s="14">
        <v>1</v>
      </c>
      <c r="L112" s="14">
        <v>1</v>
      </c>
      <c r="M112" s="14">
        <v>1</v>
      </c>
      <c r="N112" s="15"/>
    </row>
    <row r="113" spans="1:14" ht="18" x14ac:dyDescent="0.35">
      <c r="A113" s="14" t="s">
        <v>225</v>
      </c>
      <c r="B113" s="14"/>
      <c r="C113" s="14"/>
      <c r="D113" s="14" t="s">
        <v>26</v>
      </c>
      <c r="E113" s="14" t="s">
        <v>26</v>
      </c>
      <c r="F113" s="15">
        <v>4.8</v>
      </c>
      <c r="G113" s="14">
        <v>8</v>
      </c>
      <c r="H113" s="14" t="s">
        <v>27</v>
      </c>
      <c r="I113" s="14" t="s">
        <v>27</v>
      </c>
      <c r="J113" s="15">
        <v>16.2</v>
      </c>
      <c r="K113" s="14" t="s">
        <v>27</v>
      </c>
      <c r="L113" s="14" t="s">
        <v>26</v>
      </c>
      <c r="M113" s="14" t="s">
        <v>27</v>
      </c>
      <c r="N113" s="15">
        <v>11.399999999999999</v>
      </c>
    </row>
    <row r="114" spans="1:14" ht="18" x14ac:dyDescent="0.35">
      <c r="A114" s="14"/>
      <c r="B114" s="14"/>
      <c r="C114" s="14"/>
      <c r="D114" s="14"/>
      <c r="E114" s="14"/>
      <c r="F114" s="15"/>
      <c r="G114" s="14"/>
      <c r="H114" s="14">
        <v>1</v>
      </c>
      <c r="I114" s="14">
        <v>1</v>
      </c>
      <c r="J114" s="15"/>
      <c r="K114" s="14">
        <v>1</v>
      </c>
      <c r="L114" s="14"/>
      <c r="M114" s="14">
        <v>1</v>
      </c>
      <c r="N114" s="15"/>
    </row>
    <row r="115" spans="1:14" ht="18" x14ac:dyDescent="0.35">
      <c r="A115" s="14" t="s">
        <v>226</v>
      </c>
      <c r="B115" s="14"/>
      <c r="C115" s="14"/>
      <c r="D115" s="14" t="s">
        <v>26</v>
      </c>
      <c r="E115" s="14" t="s">
        <v>26</v>
      </c>
      <c r="F115" s="15">
        <v>4.3499999999999996</v>
      </c>
      <c r="G115" s="14">
        <v>8</v>
      </c>
      <c r="H115" s="14" t="s">
        <v>27</v>
      </c>
      <c r="I115" s="14" t="s">
        <v>27</v>
      </c>
      <c r="J115" s="15">
        <v>17.7</v>
      </c>
      <c r="K115" s="14" t="s">
        <v>27</v>
      </c>
      <c r="L115" s="14" t="s">
        <v>26</v>
      </c>
      <c r="M115" s="14" t="s">
        <v>27</v>
      </c>
      <c r="N115" s="15">
        <v>13.35</v>
      </c>
    </row>
    <row r="116" spans="1:14" ht="18" x14ac:dyDescent="0.35">
      <c r="A116" s="14"/>
      <c r="B116" s="14"/>
      <c r="C116" s="14"/>
      <c r="D116" s="14"/>
      <c r="E116" s="14"/>
      <c r="F116" s="15"/>
      <c r="G116" s="14"/>
      <c r="H116" s="14">
        <v>1</v>
      </c>
      <c r="I116" s="14">
        <v>1</v>
      </c>
      <c r="J116" s="15"/>
      <c r="K116" s="14">
        <v>1</v>
      </c>
      <c r="L116" s="14"/>
      <c r="M116" s="14">
        <v>1</v>
      </c>
      <c r="N116" s="15"/>
    </row>
    <row r="117" spans="1:14" ht="18" x14ac:dyDescent="0.35">
      <c r="A117" s="14" t="s">
        <v>227</v>
      </c>
      <c r="B117" s="14"/>
      <c r="C117" s="14"/>
      <c r="D117" s="14" t="s">
        <v>26</v>
      </c>
      <c r="E117" s="14" t="s">
        <v>26</v>
      </c>
      <c r="F117" s="15">
        <v>4.41</v>
      </c>
      <c r="G117" s="14">
        <v>8</v>
      </c>
      <c r="H117" s="14" t="s">
        <v>27</v>
      </c>
      <c r="I117" s="14" t="s">
        <v>27</v>
      </c>
      <c r="J117" s="15">
        <v>13.1</v>
      </c>
      <c r="K117" s="14" t="s">
        <v>27</v>
      </c>
      <c r="L117" s="14" t="s">
        <v>27</v>
      </c>
      <c r="M117" s="14" t="s">
        <v>27</v>
      </c>
      <c r="N117" s="15">
        <v>8.69</v>
      </c>
    </row>
    <row r="118" spans="1:14" ht="18" x14ac:dyDescent="0.35">
      <c r="A118" s="14"/>
      <c r="B118" s="14"/>
      <c r="C118" s="14"/>
      <c r="D118" s="14"/>
      <c r="E118" s="14"/>
      <c r="F118" s="15"/>
      <c r="G118" s="14"/>
      <c r="H118" s="14">
        <v>1</v>
      </c>
      <c r="I118" s="14">
        <v>1</v>
      </c>
      <c r="J118" s="15"/>
      <c r="K118" s="14">
        <v>1</v>
      </c>
      <c r="L118" s="14">
        <v>1</v>
      </c>
      <c r="M118" s="14">
        <v>1</v>
      </c>
      <c r="N118" s="15"/>
    </row>
    <row r="119" spans="1:14" ht="18" x14ac:dyDescent="0.35">
      <c r="A119" s="14" t="s">
        <v>228</v>
      </c>
      <c r="B119" s="14"/>
      <c r="C119" s="14"/>
      <c r="D119" s="14" t="s">
        <v>26</v>
      </c>
      <c r="E119" s="14" t="s">
        <v>26</v>
      </c>
      <c r="F119" s="15">
        <v>9.1</v>
      </c>
      <c r="G119" s="14">
        <v>8</v>
      </c>
      <c r="H119" s="14" t="s">
        <v>27</v>
      </c>
      <c r="I119" s="14" t="s">
        <v>27</v>
      </c>
      <c r="J119" s="15">
        <v>20.399999999999999</v>
      </c>
      <c r="K119" s="14" t="s">
        <v>27</v>
      </c>
      <c r="L119" s="14" t="s">
        <v>26</v>
      </c>
      <c r="M119" s="14" t="s">
        <v>27</v>
      </c>
      <c r="N119" s="15">
        <v>11.299999999999999</v>
      </c>
    </row>
    <row r="120" spans="1:14" ht="18" x14ac:dyDescent="0.35">
      <c r="A120" s="14"/>
      <c r="B120" s="14"/>
      <c r="C120" s="14"/>
      <c r="D120" s="14"/>
      <c r="E120" s="14"/>
      <c r="F120" s="15"/>
      <c r="G120" s="14"/>
      <c r="H120" s="14">
        <v>1</v>
      </c>
      <c r="I120" s="14">
        <v>1</v>
      </c>
      <c r="J120" s="15"/>
      <c r="K120" s="14">
        <v>1</v>
      </c>
      <c r="L120" s="14"/>
      <c r="M120" s="14">
        <v>1</v>
      </c>
      <c r="N120" s="15"/>
    </row>
    <row r="121" spans="1:14" ht="18" x14ac:dyDescent="0.35">
      <c r="A121" s="14" t="s">
        <v>229</v>
      </c>
      <c r="B121" s="14"/>
      <c r="C121" s="14"/>
      <c r="D121" s="14" t="s">
        <v>26</v>
      </c>
      <c r="E121" s="14" t="s">
        <v>26</v>
      </c>
      <c r="F121" s="15">
        <v>7.2</v>
      </c>
      <c r="G121" s="14">
        <v>8</v>
      </c>
      <c r="H121" s="14" t="s">
        <v>27</v>
      </c>
      <c r="I121" s="14" t="s">
        <v>27</v>
      </c>
      <c r="J121" s="15">
        <v>16.8</v>
      </c>
      <c r="K121" s="14" t="s">
        <v>27</v>
      </c>
      <c r="L121" s="14" t="s">
        <v>26</v>
      </c>
      <c r="M121" s="14" t="s">
        <v>27</v>
      </c>
      <c r="N121" s="15">
        <v>9.6000000000000014</v>
      </c>
    </row>
    <row r="122" spans="1:14" ht="18" x14ac:dyDescent="0.35">
      <c r="A122" s="14"/>
      <c r="B122" s="14"/>
      <c r="C122" s="14"/>
      <c r="D122" s="14"/>
      <c r="E122" s="14"/>
      <c r="F122" s="15"/>
      <c r="G122" s="14"/>
      <c r="H122" s="14">
        <v>1</v>
      </c>
      <c r="I122" s="14">
        <v>1</v>
      </c>
      <c r="J122" s="15"/>
      <c r="K122" s="14">
        <v>1</v>
      </c>
      <c r="L122" s="14"/>
      <c r="M122" s="14">
        <v>1</v>
      </c>
      <c r="N122" s="15"/>
    </row>
    <row r="123" spans="1:14" ht="18" x14ac:dyDescent="0.35">
      <c r="A123" s="14" t="s">
        <v>230</v>
      </c>
      <c r="B123" s="14"/>
      <c r="C123" s="14"/>
      <c r="D123" s="14" t="s">
        <v>26</v>
      </c>
      <c r="E123" s="14" t="s">
        <v>26</v>
      </c>
      <c r="F123" s="15">
        <v>6.9</v>
      </c>
      <c r="G123" s="14">
        <v>8</v>
      </c>
      <c r="H123" s="14" t="s">
        <v>27</v>
      </c>
      <c r="I123" s="14" t="s">
        <v>26</v>
      </c>
      <c r="J123" s="15" t="s">
        <v>40</v>
      </c>
      <c r="K123" s="14" t="s">
        <v>26</v>
      </c>
      <c r="L123" s="14" t="s">
        <v>26</v>
      </c>
      <c r="M123" s="14" t="s">
        <v>26</v>
      </c>
      <c r="N123" s="15" t="s">
        <v>40</v>
      </c>
    </row>
    <row r="124" spans="1:14" ht="18" x14ac:dyDescent="0.35">
      <c r="A124" s="14"/>
      <c r="B124" s="14"/>
      <c r="C124" s="14"/>
      <c r="D124" s="14"/>
      <c r="E124" s="14"/>
      <c r="F124" s="15"/>
      <c r="G124" s="14"/>
      <c r="H124" s="14">
        <v>1</v>
      </c>
      <c r="I124" s="14"/>
      <c r="J124" s="15"/>
      <c r="K124" s="14"/>
      <c r="L124" s="14"/>
      <c r="M124" s="14"/>
      <c r="N124" s="15"/>
    </row>
    <row r="125" spans="1:14" ht="18" x14ac:dyDescent="0.35">
      <c r="A125" s="14" t="s">
        <v>231</v>
      </c>
      <c r="B125" s="14"/>
      <c r="C125" s="14"/>
      <c r="D125" s="14" t="s">
        <v>26</v>
      </c>
      <c r="E125" s="14" t="s">
        <v>27</v>
      </c>
      <c r="F125" s="15">
        <v>18.72</v>
      </c>
      <c r="G125" s="14">
        <v>8</v>
      </c>
      <c r="H125" s="14" t="s">
        <v>27</v>
      </c>
      <c r="I125" s="14" t="s">
        <v>27</v>
      </c>
      <c r="J125" s="15">
        <v>25.1</v>
      </c>
      <c r="K125" s="14" t="s">
        <v>27</v>
      </c>
      <c r="L125" s="14" t="s">
        <v>26</v>
      </c>
      <c r="M125" s="14" t="s">
        <v>27</v>
      </c>
      <c r="N125" s="15">
        <v>6.3800000000000026</v>
      </c>
    </row>
    <row r="126" spans="1:14" ht="18" x14ac:dyDescent="0.35">
      <c r="A126" s="14"/>
      <c r="B126" s="14"/>
      <c r="C126" s="14"/>
      <c r="D126" s="14"/>
      <c r="E126" s="14">
        <v>1</v>
      </c>
      <c r="F126" s="15"/>
      <c r="G126" s="14"/>
      <c r="H126" s="14">
        <v>1</v>
      </c>
      <c r="I126" s="14">
        <v>1</v>
      </c>
      <c r="J126" s="15"/>
      <c r="K126" s="14">
        <v>1</v>
      </c>
      <c r="L126" s="14"/>
      <c r="M126" s="14">
        <v>1</v>
      </c>
      <c r="N126" s="15"/>
    </row>
    <row r="127" spans="1:14" ht="18" x14ac:dyDescent="0.35">
      <c r="A127" s="14" t="s">
        <v>232</v>
      </c>
      <c r="B127" s="14"/>
      <c r="C127" s="14"/>
      <c r="D127" s="14" t="s">
        <v>26</v>
      </c>
      <c r="E127" s="14" t="s">
        <v>27</v>
      </c>
      <c r="F127" s="15">
        <v>9.3800000000000008</v>
      </c>
      <c r="G127" s="14">
        <v>8</v>
      </c>
      <c r="H127" s="14" t="s">
        <v>27</v>
      </c>
      <c r="I127" s="14" t="s">
        <v>27</v>
      </c>
      <c r="J127" s="15">
        <v>12.2</v>
      </c>
      <c r="K127" s="14" t="s">
        <v>27</v>
      </c>
      <c r="L127" s="14" t="s">
        <v>26</v>
      </c>
      <c r="M127" s="14" t="s">
        <v>27</v>
      </c>
      <c r="N127" s="15">
        <v>2.8199999999999985</v>
      </c>
    </row>
    <row r="128" spans="1:14" ht="18" x14ac:dyDescent="0.35">
      <c r="A128" s="14"/>
      <c r="B128" s="14"/>
      <c r="C128" s="14"/>
      <c r="D128" s="14"/>
      <c r="E128" s="14">
        <v>1</v>
      </c>
      <c r="F128" s="15"/>
      <c r="G128" s="14"/>
      <c r="H128" s="14">
        <v>1</v>
      </c>
      <c r="I128" s="14">
        <v>1</v>
      </c>
      <c r="J128" s="15"/>
      <c r="K128" s="14">
        <v>1</v>
      </c>
      <c r="L128" s="14"/>
      <c r="M128" s="14">
        <v>1</v>
      </c>
      <c r="N128" s="15"/>
    </row>
    <row r="129" spans="1:14" ht="18" x14ac:dyDescent="0.35">
      <c r="A129" s="14" t="s">
        <v>233</v>
      </c>
      <c r="B129" s="14"/>
      <c r="C129" s="14"/>
      <c r="D129" s="14" t="s">
        <v>26</v>
      </c>
      <c r="E129" s="14" t="s">
        <v>26</v>
      </c>
      <c r="F129" s="15">
        <v>7.2</v>
      </c>
      <c r="G129" s="14">
        <v>8</v>
      </c>
      <c r="H129" s="14" t="s">
        <v>27</v>
      </c>
      <c r="I129" s="14" t="s">
        <v>27</v>
      </c>
      <c r="J129" s="15">
        <v>14.2</v>
      </c>
      <c r="K129" s="14" t="s">
        <v>27</v>
      </c>
      <c r="L129" s="14" t="s">
        <v>26</v>
      </c>
      <c r="M129" s="14" t="s">
        <v>27</v>
      </c>
      <c r="N129" s="15">
        <v>6.9999999999999991</v>
      </c>
    </row>
    <row r="130" spans="1:14" ht="18" x14ac:dyDescent="0.35">
      <c r="A130" s="14"/>
      <c r="B130" s="14"/>
      <c r="C130" s="14"/>
      <c r="D130" s="14"/>
      <c r="E130" s="14"/>
      <c r="F130" s="15"/>
      <c r="G130" s="14"/>
      <c r="H130" s="14">
        <v>1</v>
      </c>
      <c r="I130" s="14">
        <v>1</v>
      </c>
      <c r="J130" s="15"/>
      <c r="K130" s="14">
        <v>1</v>
      </c>
      <c r="L130" s="14"/>
      <c r="M130" s="14">
        <v>1</v>
      </c>
      <c r="N130" s="15"/>
    </row>
    <row r="131" spans="1:14" ht="18" x14ac:dyDescent="0.35">
      <c r="A131" s="14" t="s">
        <v>234</v>
      </c>
      <c r="B131" s="14"/>
      <c r="C131" s="14"/>
      <c r="D131" s="14" t="s">
        <v>26</v>
      </c>
      <c r="E131" s="14" t="s">
        <v>26</v>
      </c>
      <c r="F131" s="15">
        <v>4.63</v>
      </c>
      <c r="G131" s="14"/>
      <c r="H131" s="14" t="s">
        <v>27</v>
      </c>
      <c r="I131" s="14" t="s">
        <v>27</v>
      </c>
      <c r="J131" s="15">
        <v>7.5</v>
      </c>
      <c r="K131" s="14" t="s">
        <v>27</v>
      </c>
      <c r="L131" s="14" t="s">
        <v>26</v>
      </c>
      <c r="M131" s="14" t="s">
        <v>27</v>
      </c>
      <c r="N131" s="15">
        <v>2.87</v>
      </c>
    </row>
    <row r="132" spans="1:14" ht="18" x14ac:dyDescent="0.35">
      <c r="A132" s="14"/>
      <c r="B132" s="14"/>
      <c r="C132" s="14"/>
      <c r="D132" s="14"/>
      <c r="E132" s="14"/>
      <c r="F132" s="15"/>
      <c r="G132" s="14"/>
      <c r="H132" s="14">
        <v>1</v>
      </c>
      <c r="I132" s="14">
        <v>1</v>
      </c>
      <c r="J132" s="15"/>
      <c r="K132" s="14">
        <v>1</v>
      </c>
      <c r="L132" s="14"/>
      <c r="M132" s="14">
        <v>1</v>
      </c>
      <c r="N132" s="15"/>
    </row>
    <row r="133" spans="1:14" ht="18" x14ac:dyDescent="0.35">
      <c r="A133" s="14" t="s">
        <v>235</v>
      </c>
      <c r="B133" s="14"/>
      <c r="C133" s="14"/>
      <c r="D133" s="14" t="s">
        <v>26</v>
      </c>
      <c r="E133" s="14" t="s">
        <v>26</v>
      </c>
      <c r="F133" s="15">
        <v>4.5</v>
      </c>
      <c r="G133" s="14"/>
      <c r="H133" s="14" t="s">
        <v>27</v>
      </c>
      <c r="I133" s="14" t="s">
        <v>27</v>
      </c>
      <c r="J133" s="15">
        <v>11.5</v>
      </c>
      <c r="K133" s="14" t="s">
        <v>27</v>
      </c>
      <c r="L133" s="14" t="s">
        <v>26</v>
      </c>
      <c r="M133" s="14" t="s">
        <v>27</v>
      </c>
      <c r="N133" s="15">
        <v>7</v>
      </c>
    </row>
    <row r="134" spans="1:14" ht="18" x14ac:dyDescent="0.35">
      <c r="A134" s="14"/>
      <c r="B134" s="14"/>
      <c r="C134" s="14"/>
      <c r="D134" s="14"/>
      <c r="E134" s="14"/>
      <c r="F134" s="15"/>
      <c r="G134" s="14"/>
      <c r="H134" s="14">
        <v>1</v>
      </c>
      <c r="I134" s="14">
        <v>1</v>
      </c>
      <c r="J134" s="15"/>
      <c r="K134" s="14">
        <v>1</v>
      </c>
      <c r="L134" s="14"/>
      <c r="M134" s="14">
        <v>1</v>
      </c>
      <c r="N134" s="15"/>
    </row>
    <row r="135" spans="1:14" ht="18" x14ac:dyDescent="0.35">
      <c r="A135" s="14" t="s">
        <v>236</v>
      </c>
      <c r="B135" s="14"/>
      <c r="C135" s="14"/>
      <c r="D135" s="14" t="s">
        <v>26</v>
      </c>
      <c r="E135" s="14" t="s">
        <v>26</v>
      </c>
      <c r="F135" s="15">
        <v>7.21</v>
      </c>
      <c r="G135" s="14"/>
      <c r="H135" s="14" t="s">
        <v>27</v>
      </c>
      <c r="I135" s="14" t="s">
        <v>27</v>
      </c>
      <c r="J135" s="15">
        <v>9.9</v>
      </c>
      <c r="K135" s="14" t="s">
        <v>27</v>
      </c>
      <c r="L135" s="14" t="s">
        <v>26</v>
      </c>
      <c r="M135" s="14" t="s">
        <v>27</v>
      </c>
      <c r="N135" s="15">
        <v>2.6900000000000004</v>
      </c>
    </row>
    <row r="136" spans="1:14" ht="18" x14ac:dyDescent="0.35">
      <c r="A136" s="14"/>
      <c r="B136" s="14"/>
      <c r="C136" s="14"/>
      <c r="D136" s="14"/>
      <c r="E136" s="14"/>
      <c r="F136" s="15"/>
      <c r="G136" s="14"/>
      <c r="H136" s="14">
        <v>1</v>
      </c>
      <c r="I136" s="14">
        <v>1</v>
      </c>
      <c r="J136" s="15"/>
      <c r="K136" s="14">
        <v>1</v>
      </c>
      <c r="L136" s="14"/>
      <c r="M136" s="14">
        <v>1</v>
      </c>
      <c r="N136" s="15"/>
    </row>
    <row r="137" spans="1:14" ht="18" x14ac:dyDescent="0.35">
      <c r="A137" s="14" t="s">
        <v>237</v>
      </c>
      <c r="B137" s="14"/>
      <c r="C137" s="14"/>
      <c r="D137" s="14" t="s">
        <v>26</v>
      </c>
      <c r="E137" s="14" t="s">
        <v>26</v>
      </c>
      <c r="F137" s="15">
        <v>8.9</v>
      </c>
      <c r="G137" s="14"/>
      <c r="H137" s="14" t="s">
        <v>27</v>
      </c>
      <c r="I137" s="14" t="s">
        <v>27</v>
      </c>
      <c r="J137" s="15">
        <v>12.1</v>
      </c>
      <c r="K137" s="14" t="s">
        <v>27</v>
      </c>
      <c r="L137" s="14" t="s">
        <v>26</v>
      </c>
      <c r="M137" s="14" t="s">
        <v>27</v>
      </c>
      <c r="N137" s="15">
        <v>3.1999999999999993</v>
      </c>
    </row>
    <row r="138" spans="1:14" ht="18" x14ac:dyDescent="0.35">
      <c r="A138" s="14"/>
      <c r="B138" s="14"/>
      <c r="C138" s="14"/>
      <c r="D138" s="14"/>
      <c r="E138" s="14"/>
      <c r="F138" s="15"/>
      <c r="G138" s="14"/>
      <c r="H138" s="14">
        <v>1</v>
      </c>
      <c r="I138" s="14">
        <v>1</v>
      </c>
      <c r="J138" s="15"/>
      <c r="K138" s="14">
        <v>1</v>
      </c>
      <c r="L138" s="14"/>
      <c r="M138" s="14">
        <v>1</v>
      </c>
      <c r="N138" s="15"/>
    </row>
    <row r="139" spans="1:14" ht="18" x14ac:dyDescent="0.35">
      <c r="A139" s="14" t="s">
        <v>238</v>
      </c>
      <c r="B139" s="14"/>
      <c r="C139" s="14"/>
      <c r="D139" s="14" t="s">
        <v>26</v>
      </c>
      <c r="E139" s="14" t="s">
        <v>26</v>
      </c>
      <c r="F139" s="15">
        <v>9.1999999999999993</v>
      </c>
      <c r="G139" s="14"/>
      <c r="H139" s="14" t="s">
        <v>27</v>
      </c>
      <c r="I139" s="14" t="s">
        <v>27</v>
      </c>
      <c r="J139" s="15">
        <v>13.2</v>
      </c>
      <c r="K139" s="14" t="s">
        <v>27</v>
      </c>
      <c r="L139" s="14" t="s">
        <v>26</v>
      </c>
      <c r="M139" s="14" t="s">
        <v>27</v>
      </c>
      <c r="N139" s="15">
        <v>4</v>
      </c>
    </row>
    <row r="140" spans="1:14" ht="18" x14ac:dyDescent="0.35">
      <c r="A140" s="14"/>
      <c r="B140" s="14"/>
      <c r="C140" s="14"/>
      <c r="D140" s="14"/>
      <c r="E140" s="14"/>
      <c r="F140" s="16"/>
      <c r="G140" s="14"/>
      <c r="H140" s="14">
        <v>1</v>
      </c>
      <c r="I140" s="14">
        <v>1</v>
      </c>
      <c r="J140" s="15"/>
      <c r="K140" s="14">
        <v>1</v>
      </c>
      <c r="L140" s="14"/>
      <c r="M140" s="14">
        <v>1</v>
      </c>
      <c r="N140" s="15"/>
    </row>
    <row r="141" spans="1:14" ht="18" x14ac:dyDescent="0.35">
      <c r="A141" s="14" t="s">
        <v>239</v>
      </c>
      <c r="B141" s="14"/>
      <c r="C141" s="14"/>
      <c r="D141" s="14" t="s">
        <v>27</v>
      </c>
      <c r="E141" s="14" t="s">
        <v>27</v>
      </c>
      <c r="F141" s="15">
        <v>10.199999999999999</v>
      </c>
      <c r="G141" s="14"/>
      <c r="H141" s="14" t="s">
        <v>27</v>
      </c>
      <c r="I141" s="14" t="s">
        <v>27</v>
      </c>
      <c r="J141" s="15">
        <v>32.799999999999997</v>
      </c>
      <c r="K141" s="14" t="s">
        <v>27</v>
      </c>
      <c r="L141" s="14" t="s">
        <v>27</v>
      </c>
      <c r="M141" s="14" t="s">
        <v>27</v>
      </c>
      <c r="N141" s="15">
        <v>22.599999999999998</v>
      </c>
    </row>
    <row r="142" spans="1:14" ht="18" x14ac:dyDescent="0.35">
      <c r="A142" s="14"/>
      <c r="B142" s="14"/>
      <c r="C142" s="14"/>
      <c r="D142" s="14">
        <v>1</v>
      </c>
      <c r="E142" s="14">
        <v>1</v>
      </c>
      <c r="F142" s="15"/>
      <c r="G142" s="14"/>
      <c r="H142" s="14">
        <v>1</v>
      </c>
      <c r="I142" s="14">
        <v>1</v>
      </c>
      <c r="J142" s="15"/>
      <c r="K142" s="14">
        <v>1</v>
      </c>
      <c r="L142" s="14">
        <v>1</v>
      </c>
      <c r="M142" s="14">
        <v>1</v>
      </c>
      <c r="N142" s="15"/>
    </row>
    <row r="143" spans="1:14" ht="18" x14ac:dyDescent="0.35">
      <c r="A143" s="14" t="s">
        <v>240</v>
      </c>
      <c r="B143" s="14"/>
      <c r="C143" s="14"/>
      <c r="D143" s="14" t="s">
        <v>26</v>
      </c>
      <c r="E143" s="14" t="s">
        <v>26</v>
      </c>
      <c r="F143" s="15">
        <v>6.6</v>
      </c>
      <c r="G143" s="14"/>
      <c r="H143" s="14" t="s">
        <v>27</v>
      </c>
      <c r="I143" s="14" t="s">
        <v>27</v>
      </c>
      <c r="J143" s="15">
        <v>9.8000000000000007</v>
      </c>
      <c r="K143" s="14" t="s">
        <v>27</v>
      </c>
      <c r="L143" s="14" t="s">
        <v>26</v>
      </c>
      <c r="M143" s="14" t="s">
        <v>27</v>
      </c>
      <c r="N143" s="15">
        <v>3.2000000000000011</v>
      </c>
    </row>
    <row r="144" spans="1:14" ht="18" x14ac:dyDescent="0.35">
      <c r="A144" s="14"/>
      <c r="B144" s="14"/>
      <c r="C144" s="14"/>
      <c r="D144" s="14"/>
      <c r="E144" s="14"/>
      <c r="F144" s="15"/>
      <c r="G144" s="14"/>
      <c r="H144" s="14">
        <v>1</v>
      </c>
      <c r="I144" s="14">
        <v>1</v>
      </c>
      <c r="J144" s="15"/>
      <c r="K144" s="14">
        <v>1</v>
      </c>
      <c r="L144" s="14"/>
      <c r="M144" s="14">
        <v>1</v>
      </c>
      <c r="N144" s="15"/>
    </row>
    <row r="145" spans="1:14" ht="18" x14ac:dyDescent="0.35">
      <c r="A145" s="14" t="s">
        <v>241</v>
      </c>
      <c r="B145" s="14"/>
      <c r="C145" s="14"/>
      <c r="D145" s="14" t="s">
        <v>26</v>
      </c>
      <c r="E145" s="14" t="s">
        <v>26</v>
      </c>
      <c r="F145" s="15">
        <v>6.07</v>
      </c>
      <c r="G145" s="14"/>
      <c r="H145" s="14" t="s">
        <v>27</v>
      </c>
      <c r="I145" s="14" t="s">
        <v>27</v>
      </c>
      <c r="J145" s="15">
        <v>10.1</v>
      </c>
      <c r="K145" s="14" t="s">
        <v>27</v>
      </c>
      <c r="L145" s="14" t="s">
        <v>26</v>
      </c>
      <c r="M145" s="14" t="s">
        <v>27</v>
      </c>
      <c r="N145" s="15">
        <v>4.0299999999999994</v>
      </c>
    </row>
    <row r="146" spans="1:14" ht="18" x14ac:dyDescent="0.35">
      <c r="A146" s="14"/>
      <c r="B146" s="14"/>
      <c r="C146" s="14"/>
      <c r="D146" s="14"/>
      <c r="E146" s="14"/>
      <c r="F146" s="15"/>
      <c r="G146" s="14"/>
      <c r="H146" s="14">
        <v>1</v>
      </c>
      <c r="I146" s="14">
        <v>1</v>
      </c>
      <c r="J146" s="15"/>
      <c r="K146" s="14">
        <v>1</v>
      </c>
      <c r="L146" s="14"/>
      <c r="M146" s="14">
        <v>1</v>
      </c>
      <c r="N146" s="15"/>
    </row>
    <row r="147" spans="1:14" ht="18" x14ac:dyDescent="0.35">
      <c r="A147" s="14" t="s">
        <v>242</v>
      </c>
      <c r="B147" s="14"/>
      <c r="C147" s="14"/>
      <c r="D147" s="14" t="s">
        <v>26</v>
      </c>
      <c r="E147" s="14" t="s">
        <v>26</v>
      </c>
      <c r="F147" s="15">
        <v>6.1</v>
      </c>
      <c r="G147" s="14"/>
      <c r="H147" s="14" t="s">
        <v>27</v>
      </c>
      <c r="I147" s="14" t="s">
        <v>27</v>
      </c>
      <c r="J147" s="15">
        <v>32.6</v>
      </c>
      <c r="K147" s="14" t="s">
        <v>26</v>
      </c>
      <c r="L147" s="14" t="s">
        <v>27</v>
      </c>
      <c r="M147" s="14" t="s">
        <v>26</v>
      </c>
      <c r="N147" s="15">
        <v>26.5</v>
      </c>
    </row>
    <row r="148" spans="1:14" ht="18" x14ac:dyDescent="0.35">
      <c r="A148" s="14"/>
      <c r="B148" s="14"/>
      <c r="C148" s="14"/>
      <c r="D148" s="14"/>
      <c r="E148" s="14"/>
      <c r="F148" s="15"/>
      <c r="G148" s="14"/>
      <c r="H148" s="14">
        <v>1</v>
      </c>
      <c r="I148" s="14">
        <v>1</v>
      </c>
      <c r="J148" s="15"/>
      <c r="K148" s="14"/>
      <c r="L148" s="14">
        <v>1</v>
      </c>
      <c r="M148" s="14"/>
      <c r="N148" s="15"/>
    </row>
    <row r="149" spans="1:14" ht="18" x14ac:dyDescent="0.35">
      <c r="A149" s="14" t="s">
        <v>243</v>
      </c>
      <c r="B149" s="14"/>
      <c r="C149" s="14"/>
      <c r="D149" s="14" t="s">
        <v>26</v>
      </c>
      <c r="E149" s="14" t="s">
        <v>26</v>
      </c>
      <c r="F149" s="15">
        <v>8.1</v>
      </c>
      <c r="G149" s="14"/>
      <c r="H149" s="14" t="s">
        <v>27</v>
      </c>
      <c r="I149" s="14" t="s">
        <v>27</v>
      </c>
      <c r="J149" s="15">
        <v>10.5</v>
      </c>
      <c r="K149" s="14" t="s">
        <v>27</v>
      </c>
      <c r="L149" s="14" t="s">
        <v>26</v>
      </c>
      <c r="M149" s="14" t="s">
        <v>27</v>
      </c>
      <c r="N149" s="15">
        <v>2.4000000000000004</v>
      </c>
    </row>
    <row r="150" spans="1:14" ht="18" x14ac:dyDescent="0.35">
      <c r="A150" s="14"/>
      <c r="B150" s="14"/>
      <c r="C150" s="14"/>
      <c r="D150" s="14"/>
      <c r="E150" s="14"/>
      <c r="F150" s="15"/>
      <c r="G150" s="14"/>
      <c r="H150" s="14">
        <v>1</v>
      </c>
      <c r="I150" s="14">
        <v>1</v>
      </c>
      <c r="J150" s="15"/>
      <c r="K150" s="14">
        <v>1</v>
      </c>
      <c r="L150" s="14"/>
      <c r="M150" s="14">
        <v>1</v>
      </c>
      <c r="N150" s="15"/>
    </row>
    <row r="151" spans="1:14" ht="18" x14ac:dyDescent="0.35">
      <c r="A151" s="14" t="s">
        <v>244</v>
      </c>
      <c r="B151" s="14"/>
      <c r="C151" s="14"/>
      <c r="D151" s="14" t="s">
        <v>26</v>
      </c>
      <c r="E151" s="14" t="s">
        <v>26</v>
      </c>
      <c r="F151" s="15">
        <v>6.3</v>
      </c>
      <c r="G151" s="14"/>
      <c r="H151" s="14" t="s">
        <v>27</v>
      </c>
      <c r="I151" s="14" t="s">
        <v>27</v>
      </c>
      <c r="J151" s="15">
        <v>11.2</v>
      </c>
      <c r="K151" s="14" t="s">
        <v>27</v>
      </c>
      <c r="L151" s="14" t="s">
        <v>26</v>
      </c>
      <c r="M151" s="14" t="s">
        <v>27</v>
      </c>
      <c r="N151" s="15">
        <v>4.8999999999999995</v>
      </c>
    </row>
    <row r="152" spans="1:14" ht="18" x14ac:dyDescent="0.35">
      <c r="A152" s="14"/>
      <c r="B152" s="14"/>
      <c r="C152" s="14"/>
      <c r="D152" s="14"/>
      <c r="E152" s="14"/>
      <c r="F152" s="15"/>
      <c r="G152" s="14"/>
      <c r="H152" s="14">
        <v>1</v>
      </c>
      <c r="I152" s="14">
        <v>1</v>
      </c>
      <c r="J152" s="15"/>
      <c r="K152" s="14">
        <v>1</v>
      </c>
      <c r="L152" s="14"/>
      <c r="M152" s="14">
        <v>1</v>
      </c>
      <c r="N152" s="15"/>
    </row>
    <row r="153" spans="1:14" ht="18" x14ac:dyDescent="0.35">
      <c r="A153" s="14" t="s">
        <v>245</v>
      </c>
      <c r="B153" s="14"/>
      <c r="C153" s="14"/>
      <c r="D153" s="14" t="s">
        <v>26</v>
      </c>
      <c r="E153" s="14" t="s">
        <v>26</v>
      </c>
      <c r="F153" s="15">
        <v>6.9</v>
      </c>
      <c r="G153" s="14"/>
      <c r="H153" s="14" t="s">
        <v>27</v>
      </c>
      <c r="I153" s="14" t="s">
        <v>27</v>
      </c>
      <c r="J153" s="15">
        <v>9.6999999999999993</v>
      </c>
      <c r="K153" s="14" t="s">
        <v>27</v>
      </c>
      <c r="L153" s="14" t="s">
        <v>26</v>
      </c>
      <c r="M153" s="14" t="s">
        <v>27</v>
      </c>
      <c r="N153" s="15">
        <v>2.7999999999999989</v>
      </c>
    </row>
    <row r="154" spans="1:14" ht="18" x14ac:dyDescent="0.35">
      <c r="A154" s="14"/>
      <c r="B154" s="14"/>
      <c r="C154" s="14"/>
      <c r="D154" s="14"/>
      <c r="E154" s="14"/>
      <c r="F154" s="15"/>
      <c r="G154" s="14"/>
      <c r="H154" s="14">
        <v>1</v>
      </c>
      <c r="I154" s="14">
        <v>1</v>
      </c>
      <c r="J154" s="15"/>
      <c r="K154" s="14">
        <v>1</v>
      </c>
      <c r="L154" s="14"/>
      <c r="M154" s="14">
        <v>1</v>
      </c>
      <c r="N154" s="15"/>
    </row>
    <row r="155" spans="1:14" ht="18" x14ac:dyDescent="0.35">
      <c r="A155" s="14" t="s">
        <v>246</v>
      </c>
      <c r="B155" s="14"/>
      <c r="C155" s="14"/>
      <c r="D155" s="14" t="s">
        <v>26</v>
      </c>
      <c r="E155" s="14" t="s">
        <v>26</v>
      </c>
      <c r="F155" s="15">
        <v>8.3000000000000007</v>
      </c>
      <c r="G155" s="14"/>
      <c r="H155" s="14" t="s">
        <v>27</v>
      </c>
      <c r="I155" s="14" t="s">
        <v>27</v>
      </c>
      <c r="J155" s="15">
        <v>13.2</v>
      </c>
      <c r="K155" s="14" t="s">
        <v>27</v>
      </c>
      <c r="L155" s="14" t="s">
        <v>26</v>
      </c>
      <c r="M155" s="14" t="s">
        <v>27</v>
      </c>
      <c r="N155" s="15">
        <v>4.8999999999999986</v>
      </c>
    </row>
    <row r="156" spans="1:14" ht="18" x14ac:dyDescent="0.35">
      <c r="A156" s="14"/>
      <c r="B156" s="14"/>
      <c r="C156" s="14"/>
      <c r="D156" s="14"/>
      <c r="E156" s="14"/>
      <c r="F156" s="15"/>
      <c r="G156" s="14"/>
      <c r="H156" s="14">
        <v>1</v>
      </c>
      <c r="I156" s="14">
        <v>1</v>
      </c>
      <c r="J156" s="15"/>
      <c r="K156" s="14">
        <v>1</v>
      </c>
      <c r="L156" s="14"/>
      <c r="M156" s="14">
        <v>1</v>
      </c>
      <c r="N156" s="15"/>
    </row>
    <row r="157" spans="1:14" ht="18" x14ac:dyDescent="0.35">
      <c r="A157" s="14" t="s">
        <v>247</v>
      </c>
      <c r="B157" s="14"/>
      <c r="C157" s="14"/>
      <c r="D157" s="14" t="s">
        <v>26</v>
      </c>
      <c r="E157" s="14" t="s">
        <v>26</v>
      </c>
      <c r="F157" s="15">
        <v>5.5</v>
      </c>
      <c r="G157" s="14"/>
      <c r="H157" s="14" t="s">
        <v>27</v>
      </c>
      <c r="I157" s="14" t="s">
        <v>27</v>
      </c>
      <c r="J157" s="15">
        <v>9.1</v>
      </c>
      <c r="K157" s="14" t="s">
        <v>27</v>
      </c>
      <c r="L157" s="14" t="s">
        <v>26</v>
      </c>
      <c r="M157" s="14" t="s">
        <v>27</v>
      </c>
      <c r="N157" s="15">
        <v>3.5999999999999996</v>
      </c>
    </row>
    <row r="158" spans="1:14" ht="18" x14ac:dyDescent="0.35">
      <c r="A158" s="14"/>
      <c r="B158" s="14"/>
      <c r="C158" s="14"/>
      <c r="D158" s="14"/>
      <c r="E158" s="14"/>
      <c r="F158" s="15"/>
      <c r="G158" s="14"/>
      <c r="H158" s="14">
        <v>1</v>
      </c>
      <c r="I158" s="14">
        <v>1</v>
      </c>
      <c r="J158" s="15"/>
      <c r="K158" s="14">
        <v>1</v>
      </c>
      <c r="L158" s="14"/>
      <c r="M158" s="14">
        <v>1</v>
      </c>
      <c r="N158" s="15"/>
    </row>
    <row r="159" spans="1:14" ht="18" x14ac:dyDescent="0.35">
      <c r="A159" s="14" t="s">
        <v>248</v>
      </c>
      <c r="B159" s="14"/>
      <c r="C159" s="14"/>
      <c r="D159" s="14" t="s">
        <v>26</v>
      </c>
      <c r="E159" s="14" t="s">
        <v>26</v>
      </c>
      <c r="F159" s="15">
        <v>5.5</v>
      </c>
      <c r="G159" s="14"/>
      <c r="H159" s="14" t="s">
        <v>27</v>
      </c>
      <c r="I159" s="14" t="s">
        <v>27</v>
      </c>
      <c r="J159" s="15">
        <v>9.1999999999999993</v>
      </c>
      <c r="K159" s="14" t="s">
        <v>27</v>
      </c>
      <c r="L159" s="14" t="s">
        <v>26</v>
      </c>
      <c r="M159" s="14" t="s">
        <v>27</v>
      </c>
      <c r="N159" s="15">
        <v>3.6999999999999993</v>
      </c>
    </row>
    <row r="160" spans="1:14" ht="18" x14ac:dyDescent="0.35">
      <c r="A160" s="14"/>
      <c r="B160" s="14"/>
      <c r="C160" s="14"/>
      <c r="D160" s="14"/>
      <c r="E160" s="14"/>
      <c r="F160" s="15"/>
      <c r="G160" s="14"/>
      <c r="H160" s="14">
        <v>1</v>
      </c>
      <c r="I160" s="14">
        <v>1</v>
      </c>
      <c r="J160" s="15"/>
      <c r="K160" s="14">
        <v>1</v>
      </c>
      <c r="L160" s="14"/>
      <c r="M160" s="14">
        <v>1</v>
      </c>
      <c r="N160" s="15"/>
    </row>
    <row r="161" spans="1:14" ht="18" x14ac:dyDescent="0.35">
      <c r="A161" s="14" t="s">
        <v>249</v>
      </c>
      <c r="B161" s="14"/>
      <c r="C161" s="14"/>
      <c r="D161" s="14" t="s">
        <v>26</v>
      </c>
      <c r="E161" s="14" t="s">
        <v>26</v>
      </c>
      <c r="F161" s="15">
        <v>5.4</v>
      </c>
      <c r="G161" s="14"/>
      <c r="H161" s="14" t="s">
        <v>27</v>
      </c>
      <c r="I161" s="14" t="s">
        <v>27</v>
      </c>
      <c r="J161" s="15">
        <v>9.1</v>
      </c>
      <c r="K161" s="14" t="s">
        <v>27</v>
      </c>
      <c r="L161" s="14" t="s">
        <v>26</v>
      </c>
      <c r="M161" s="14" t="s">
        <v>27</v>
      </c>
      <c r="N161" s="15">
        <v>3.6999999999999993</v>
      </c>
    </row>
    <row r="162" spans="1:14" ht="18" x14ac:dyDescent="0.35">
      <c r="A162" s="14"/>
      <c r="B162" s="14"/>
      <c r="C162" s="14"/>
      <c r="D162" s="14"/>
      <c r="E162" s="14"/>
      <c r="F162" s="15"/>
      <c r="G162" s="14"/>
      <c r="H162" s="14">
        <v>1</v>
      </c>
      <c r="I162" s="14">
        <v>1</v>
      </c>
      <c r="J162" s="15"/>
      <c r="K162" s="14">
        <v>1</v>
      </c>
      <c r="L162" s="14"/>
      <c r="M162" s="14">
        <v>1</v>
      </c>
      <c r="N162" s="15"/>
    </row>
    <row r="163" spans="1:14" ht="18" x14ac:dyDescent="0.35">
      <c r="A163" s="14" t="s">
        <v>250</v>
      </c>
      <c r="B163" s="14"/>
      <c r="C163" s="14"/>
      <c r="D163" s="14" t="s">
        <v>26</v>
      </c>
      <c r="E163" s="14" t="s">
        <v>26</v>
      </c>
      <c r="F163" s="15">
        <v>6.4</v>
      </c>
      <c r="G163" s="14"/>
      <c r="H163" s="14" t="s">
        <v>27</v>
      </c>
      <c r="I163" s="14" t="s">
        <v>27</v>
      </c>
      <c r="J163" s="15">
        <v>9.1</v>
      </c>
      <c r="K163" s="14" t="s">
        <v>27</v>
      </c>
      <c r="L163" s="14" t="s">
        <v>26</v>
      </c>
      <c r="M163" s="14" t="s">
        <v>27</v>
      </c>
      <c r="N163" s="15">
        <v>2.6999999999999993</v>
      </c>
    </row>
    <row r="164" spans="1:14" ht="18" x14ac:dyDescent="0.35">
      <c r="A164" s="14"/>
      <c r="B164" s="14"/>
      <c r="C164" s="14"/>
      <c r="D164" s="14"/>
      <c r="E164" s="14"/>
      <c r="F164" s="15"/>
      <c r="G164" s="14"/>
      <c r="H164" s="14">
        <v>1</v>
      </c>
      <c r="I164" s="14">
        <v>1</v>
      </c>
      <c r="J164" s="15"/>
      <c r="K164" s="14">
        <v>1</v>
      </c>
      <c r="L164" s="14"/>
      <c r="M164" s="14">
        <v>1</v>
      </c>
      <c r="N164" s="15"/>
    </row>
    <row r="165" spans="1:14" ht="18" x14ac:dyDescent="0.35">
      <c r="A165" s="14" t="s">
        <v>251</v>
      </c>
      <c r="B165" s="14"/>
      <c r="C165" s="14"/>
      <c r="D165" s="14" t="s">
        <v>26</v>
      </c>
      <c r="E165" s="14" t="s">
        <v>26</v>
      </c>
      <c r="F165" s="15">
        <v>6.5</v>
      </c>
      <c r="G165" s="14"/>
      <c r="H165" s="14" t="s">
        <v>27</v>
      </c>
      <c r="I165" s="14" t="s">
        <v>27</v>
      </c>
      <c r="J165" s="15">
        <v>10.8</v>
      </c>
      <c r="K165" s="14" t="s">
        <v>27</v>
      </c>
      <c r="L165" s="14" t="s">
        <v>26</v>
      </c>
      <c r="M165" s="14" t="s">
        <v>27</v>
      </c>
      <c r="N165" s="15">
        <v>4.3000000000000007</v>
      </c>
    </row>
    <row r="166" spans="1:14" ht="18" x14ac:dyDescent="0.35">
      <c r="A166" s="14"/>
      <c r="B166" s="14"/>
      <c r="C166" s="14"/>
      <c r="D166" s="14"/>
      <c r="E166" s="14"/>
      <c r="F166" s="15"/>
      <c r="G166" s="14"/>
      <c r="H166" s="14">
        <v>1</v>
      </c>
      <c r="I166" s="14">
        <v>1</v>
      </c>
      <c r="J166" s="15"/>
      <c r="K166" s="14">
        <v>1</v>
      </c>
      <c r="L166" s="14"/>
      <c r="M166" s="14">
        <v>1</v>
      </c>
      <c r="N166" s="15"/>
    </row>
    <row r="167" spans="1:14" ht="18" x14ac:dyDescent="0.35">
      <c r="A167" s="14" t="s">
        <v>252</v>
      </c>
      <c r="B167" s="14"/>
      <c r="C167" s="14"/>
      <c r="D167" s="14" t="s">
        <v>26</v>
      </c>
      <c r="E167" s="14" t="s">
        <v>26</v>
      </c>
      <c r="F167" s="15">
        <v>4.66</v>
      </c>
      <c r="G167" s="14"/>
      <c r="H167" s="14" t="s">
        <v>27</v>
      </c>
      <c r="I167" s="14" t="s">
        <v>27</v>
      </c>
      <c r="J167" s="15" t="s">
        <v>40</v>
      </c>
      <c r="K167" s="14" t="s">
        <v>26</v>
      </c>
      <c r="L167" s="14" t="s">
        <v>27</v>
      </c>
      <c r="M167" s="14" t="s">
        <v>26</v>
      </c>
      <c r="N167" s="15" t="s">
        <v>40</v>
      </c>
    </row>
    <row r="168" spans="1:14" ht="18" x14ac:dyDescent="0.35">
      <c r="A168" s="14"/>
      <c r="B168" s="14"/>
      <c r="C168" s="14"/>
      <c r="D168" s="14"/>
      <c r="E168" s="14"/>
      <c r="F168" s="15"/>
      <c r="G168" s="14"/>
      <c r="H168" s="14">
        <v>1</v>
      </c>
      <c r="I168" s="14">
        <v>1</v>
      </c>
      <c r="J168" s="15"/>
      <c r="K168" s="14"/>
      <c r="L168" s="14">
        <v>1</v>
      </c>
      <c r="M168" s="14"/>
      <c r="N168" s="15"/>
    </row>
    <row r="169" spans="1:14" ht="18" x14ac:dyDescent="0.35">
      <c r="A169" s="14" t="s">
        <v>253</v>
      </c>
      <c r="B169" s="14"/>
      <c r="C169" s="14"/>
      <c r="D169" s="14" t="s">
        <v>26</v>
      </c>
      <c r="E169" s="14" t="s">
        <v>26</v>
      </c>
      <c r="F169" s="15">
        <v>5.7</v>
      </c>
      <c r="G169" s="14"/>
      <c r="H169" s="14" t="s">
        <v>27</v>
      </c>
      <c r="I169" s="14" t="s">
        <v>27</v>
      </c>
      <c r="J169" s="15">
        <v>12.6</v>
      </c>
      <c r="K169" s="14" t="s">
        <v>27</v>
      </c>
      <c r="L169" s="14" t="s">
        <v>26</v>
      </c>
      <c r="M169" s="14" t="s">
        <v>27</v>
      </c>
      <c r="N169" s="15">
        <v>6.8999999999999995</v>
      </c>
    </row>
    <row r="170" spans="1:14" ht="18" x14ac:dyDescent="0.35">
      <c r="A170" s="14"/>
      <c r="B170" s="14"/>
      <c r="C170" s="14"/>
      <c r="D170" s="14"/>
      <c r="E170" s="14"/>
      <c r="F170" s="15"/>
      <c r="G170" s="14"/>
      <c r="H170" s="14">
        <v>1</v>
      </c>
      <c r="I170" s="14">
        <v>1</v>
      </c>
      <c r="J170" s="15"/>
      <c r="K170" s="14">
        <v>1</v>
      </c>
      <c r="L170" s="14"/>
      <c r="M170" s="14">
        <v>1</v>
      </c>
      <c r="N170" s="15"/>
    </row>
    <row r="171" spans="1:14" ht="18" x14ac:dyDescent="0.35">
      <c r="A171" s="14" t="s">
        <v>254</v>
      </c>
      <c r="B171" s="14"/>
      <c r="C171" s="14"/>
      <c r="D171" s="14" t="s">
        <v>26</v>
      </c>
      <c r="E171" s="14" t="s">
        <v>26</v>
      </c>
      <c r="F171" s="15">
        <v>3.3</v>
      </c>
      <c r="G171" s="14"/>
      <c r="H171" s="14" t="s">
        <v>27</v>
      </c>
      <c r="I171" s="14" t="s">
        <v>27</v>
      </c>
      <c r="J171" s="15">
        <v>7.5</v>
      </c>
      <c r="K171" s="14" t="s">
        <v>27</v>
      </c>
      <c r="L171" s="14" t="s">
        <v>26</v>
      </c>
      <c r="M171" s="14" t="s">
        <v>27</v>
      </c>
      <c r="N171" s="15">
        <v>4.2</v>
      </c>
    </row>
    <row r="172" spans="1:14" ht="18" x14ac:dyDescent="0.35">
      <c r="A172" s="14"/>
      <c r="B172" s="14"/>
      <c r="C172" s="14"/>
      <c r="D172" s="14"/>
      <c r="E172" s="14"/>
      <c r="F172" s="15"/>
      <c r="G172" s="14"/>
      <c r="H172" s="14">
        <v>1</v>
      </c>
      <c r="I172" s="14">
        <v>1</v>
      </c>
      <c r="J172" s="15"/>
      <c r="K172" s="14">
        <v>1</v>
      </c>
      <c r="L172" s="14"/>
      <c r="M172" s="14">
        <v>1</v>
      </c>
      <c r="N172" s="15"/>
    </row>
    <row r="173" spans="1:14" ht="18" x14ac:dyDescent="0.35">
      <c r="A173" s="14" t="s">
        <v>255</v>
      </c>
      <c r="B173" s="14"/>
      <c r="C173" s="14"/>
      <c r="D173" s="14" t="s">
        <v>26</v>
      </c>
      <c r="E173" s="14" t="s">
        <v>26</v>
      </c>
      <c r="F173" s="15">
        <v>13.08</v>
      </c>
      <c r="G173" s="14"/>
      <c r="H173" s="14" t="s">
        <v>27</v>
      </c>
      <c r="I173" s="14" t="s">
        <v>27</v>
      </c>
      <c r="J173" s="15">
        <v>25.4</v>
      </c>
      <c r="K173" s="14" t="s">
        <v>27</v>
      </c>
      <c r="L173" s="14" t="s">
        <v>26</v>
      </c>
      <c r="M173" s="14" t="s">
        <v>27</v>
      </c>
      <c r="N173" s="15">
        <v>12.319999999999999</v>
      </c>
    </row>
    <row r="174" spans="1:14" ht="18" x14ac:dyDescent="0.35">
      <c r="A174" s="14"/>
      <c r="B174" s="14"/>
      <c r="C174" s="14"/>
      <c r="D174" s="14"/>
      <c r="E174" s="14"/>
      <c r="F174" s="15"/>
      <c r="G174" s="14"/>
      <c r="H174" s="14">
        <v>1</v>
      </c>
      <c r="I174" s="14">
        <v>1</v>
      </c>
      <c r="J174" s="15"/>
      <c r="K174" s="14">
        <v>1</v>
      </c>
      <c r="L174" s="14"/>
      <c r="M174" s="14">
        <v>1</v>
      </c>
      <c r="N174" s="15"/>
    </row>
    <row r="175" spans="1:14" ht="18" x14ac:dyDescent="0.35">
      <c r="A175" s="14" t="s">
        <v>256</v>
      </c>
      <c r="B175" s="14"/>
      <c r="C175" s="14"/>
      <c r="D175" s="14" t="s">
        <v>26</v>
      </c>
      <c r="E175" s="14" t="s">
        <v>26</v>
      </c>
      <c r="F175" s="15">
        <v>9.1999999999999993</v>
      </c>
      <c r="G175" s="14"/>
      <c r="H175" s="14" t="s">
        <v>27</v>
      </c>
      <c r="I175" s="14" t="s">
        <v>27</v>
      </c>
      <c r="J175" s="15">
        <v>12.5</v>
      </c>
      <c r="K175" s="14" t="s">
        <v>27</v>
      </c>
      <c r="L175" s="14" t="s">
        <v>26</v>
      </c>
      <c r="M175" s="14" t="s">
        <v>27</v>
      </c>
      <c r="N175" s="15">
        <v>3.3000000000000007</v>
      </c>
    </row>
    <row r="176" spans="1:14" ht="18" x14ac:dyDescent="0.35">
      <c r="A176" s="14"/>
      <c r="B176" s="14"/>
      <c r="C176" s="14"/>
      <c r="D176" s="14"/>
      <c r="E176" s="14"/>
      <c r="F176" s="15"/>
      <c r="G176" s="14"/>
      <c r="H176" s="14">
        <v>1</v>
      </c>
      <c r="I176" s="14">
        <v>1</v>
      </c>
      <c r="J176" s="15"/>
      <c r="K176" s="14">
        <v>1</v>
      </c>
      <c r="L176" s="14"/>
      <c r="M176" s="14">
        <v>1</v>
      </c>
      <c r="N176" s="15"/>
    </row>
    <row r="177" spans="1:14" ht="18" x14ac:dyDescent="0.35">
      <c r="A177" s="14" t="s">
        <v>257</v>
      </c>
      <c r="B177" s="14"/>
      <c r="C177" s="14"/>
      <c r="D177" s="14" t="s">
        <v>26</v>
      </c>
      <c r="E177" s="14" t="s">
        <v>26</v>
      </c>
      <c r="F177" s="15">
        <v>6.1</v>
      </c>
      <c r="G177" s="14"/>
      <c r="H177" s="14" t="s">
        <v>27</v>
      </c>
      <c r="I177" s="14" t="s">
        <v>27</v>
      </c>
      <c r="J177" s="15">
        <v>8.6999999999999993</v>
      </c>
      <c r="K177" s="14" t="s">
        <v>27</v>
      </c>
      <c r="L177" s="14" t="s">
        <v>26</v>
      </c>
      <c r="M177" s="14" t="s">
        <v>27</v>
      </c>
      <c r="N177" s="15">
        <v>2.5999999999999996</v>
      </c>
    </row>
    <row r="178" spans="1:14" ht="18" x14ac:dyDescent="0.35">
      <c r="A178" s="14"/>
      <c r="B178" s="14"/>
      <c r="C178" s="14"/>
      <c r="D178" s="14"/>
      <c r="E178" s="14"/>
      <c r="F178" s="15"/>
      <c r="G178" s="14"/>
      <c r="H178" s="14">
        <v>1</v>
      </c>
      <c r="I178" s="14">
        <v>1</v>
      </c>
      <c r="J178" s="15"/>
      <c r="K178" s="14">
        <v>1</v>
      </c>
      <c r="L178" s="14"/>
      <c r="M178" s="14">
        <v>1</v>
      </c>
      <c r="N178" s="15"/>
    </row>
    <row r="179" spans="1:14" ht="18" x14ac:dyDescent="0.35">
      <c r="A179" s="14" t="s">
        <v>258</v>
      </c>
      <c r="B179" s="14"/>
      <c r="C179" s="14"/>
      <c r="D179" s="14" t="s">
        <v>26</v>
      </c>
      <c r="E179" s="14" t="s">
        <v>26</v>
      </c>
      <c r="F179" s="15">
        <v>10.8</v>
      </c>
      <c r="G179" s="14"/>
      <c r="H179" s="14" t="s">
        <v>27</v>
      </c>
      <c r="I179" s="14" t="s">
        <v>27</v>
      </c>
      <c r="J179" s="15">
        <v>14.06</v>
      </c>
      <c r="K179" s="14" t="s">
        <v>27</v>
      </c>
      <c r="L179" s="14" t="s">
        <v>26</v>
      </c>
      <c r="M179" s="14" t="s">
        <v>27</v>
      </c>
      <c r="N179" s="15">
        <v>3.26</v>
      </c>
    </row>
    <row r="180" spans="1:14" ht="18" x14ac:dyDescent="0.35">
      <c r="A180" s="14"/>
      <c r="B180" s="14"/>
      <c r="C180" s="14"/>
      <c r="D180" s="14"/>
      <c r="E180" s="14"/>
      <c r="F180" s="15"/>
      <c r="G180" s="14"/>
      <c r="H180" s="14">
        <v>1</v>
      </c>
      <c r="I180" s="14">
        <v>1</v>
      </c>
      <c r="J180" s="15"/>
      <c r="K180" s="14">
        <v>1</v>
      </c>
      <c r="L180" s="14"/>
      <c r="M180" s="14">
        <v>1</v>
      </c>
      <c r="N180" s="15"/>
    </row>
    <row r="181" spans="1:14" ht="18" x14ac:dyDescent="0.35">
      <c r="A181" s="14" t="s">
        <v>259</v>
      </c>
      <c r="B181" s="14"/>
      <c r="C181" s="14"/>
      <c r="D181" s="14" t="s">
        <v>26</v>
      </c>
      <c r="E181" s="14" t="s">
        <v>26</v>
      </c>
      <c r="F181" s="15">
        <v>6.9</v>
      </c>
      <c r="G181" s="14"/>
      <c r="H181" s="14" t="s">
        <v>27</v>
      </c>
      <c r="I181" s="14" t="s">
        <v>27</v>
      </c>
      <c r="J181" s="15">
        <v>9.5</v>
      </c>
      <c r="K181" s="14" t="s">
        <v>27</v>
      </c>
      <c r="L181" s="14" t="s">
        <v>26</v>
      </c>
      <c r="M181" s="14" t="s">
        <v>27</v>
      </c>
      <c r="N181" s="15">
        <v>2.5999999999999996</v>
      </c>
    </row>
    <row r="182" spans="1:14" ht="18" x14ac:dyDescent="0.35">
      <c r="A182" s="14"/>
      <c r="B182" s="14"/>
      <c r="C182" s="14"/>
      <c r="D182" s="14"/>
      <c r="E182" s="14"/>
      <c r="F182" s="15"/>
      <c r="G182" s="14"/>
      <c r="H182" s="14">
        <v>1</v>
      </c>
      <c r="I182" s="14">
        <v>1</v>
      </c>
      <c r="J182" s="15"/>
      <c r="K182" s="14">
        <v>1</v>
      </c>
      <c r="L182" s="14"/>
      <c r="M182" s="14">
        <v>1</v>
      </c>
      <c r="N182" s="15"/>
    </row>
    <row r="183" spans="1:14" ht="18" x14ac:dyDescent="0.35">
      <c r="A183" s="14" t="s">
        <v>260</v>
      </c>
      <c r="B183" s="14"/>
      <c r="C183" s="14"/>
      <c r="D183" s="14" t="s">
        <v>26</v>
      </c>
      <c r="E183" s="14" t="s">
        <v>26</v>
      </c>
      <c r="F183" s="15">
        <v>5.2</v>
      </c>
      <c r="G183" s="14"/>
      <c r="H183" s="14" t="s">
        <v>27</v>
      </c>
      <c r="I183" s="14" t="s">
        <v>27</v>
      </c>
      <c r="J183" s="15">
        <v>11.1</v>
      </c>
      <c r="K183" s="14" t="s">
        <v>27</v>
      </c>
      <c r="L183" s="14" t="s">
        <v>27</v>
      </c>
      <c r="M183" s="14" t="s">
        <v>27</v>
      </c>
      <c r="N183" s="15">
        <v>5.8999999999999995</v>
      </c>
    </row>
    <row r="184" spans="1:14" ht="18" x14ac:dyDescent="0.35">
      <c r="A184" s="14"/>
      <c r="B184" s="14"/>
      <c r="C184" s="14"/>
      <c r="D184" s="14"/>
      <c r="E184" s="14"/>
      <c r="F184" s="15"/>
      <c r="G184" s="14"/>
      <c r="H184" s="14">
        <v>1</v>
      </c>
      <c r="I184" s="14">
        <v>1</v>
      </c>
      <c r="J184" s="15"/>
      <c r="K184" s="14">
        <v>1</v>
      </c>
      <c r="L184" s="14">
        <v>1</v>
      </c>
      <c r="M184" s="14">
        <v>1</v>
      </c>
      <c r="N184" s="15"/>
    </row>
    <row r="185" spans="1:14" ht="18" x14ac:dyDescent="0.35">
      <c r="A185" s="14" t="s">
        <v>261</v>
      </c>
      <c r="B185" s="14"/>
      <c r="C185" s="14"/>
      <c r="D185" s="14" t="s">
        <v>26</v>
      </c>
      <c r="E185" s="14" t="s">
        <v>26</v>
      </c>
      <c r="F185" s="15">
        <v>8.6999999999999993</v>
      </c>
      <c r="G185" s="14"/>
      <c r="H185" s="14" t="s">
        <v>27</v>
      </c>
      <c r="I185" s="14" t="s">
        <v>27</v>
      </c>
      <c r="J185" s="15">
        <v>16.8</v>
      </c>
      <c r="K185" s="14" t="s">
        <v>27</v>
      </c>
      <c r="L185" s="14" t="s">
        <v>26</v>
      </c>
      <c r="M185" s="14" t="s">
        <v>27</v>
      </c>
      <c r="N185" s="15">
        <v>8.1000000000000014</v>
      </c>
    </row>
    <row r="186" spans="1:14" ht="18" x14ac:dyDescent="0.35">
      <c r="A186" s="14"/>
      <c r="B186" s="14"/>
      <c r="C186" s="14"/>
      <c r="D186" s="14"/>
      <c r="E186" s="14"/>
      <c r="F186" s="15"/>
      <c r="G186" s="14"/>
      <c r="H186" s="14">
        <v>1</v>
      </c>
      <c r="I186" s="14">
        <v>1</v>
      </c>
      <c r="J186" s="15"/>
      <c r="K186" s="14">
        <v>1</v>
      </c>
      <c r="L186" s="14"/>
      <c r="M186" s="14">
        <v>1</v>
      </c>
      <c r="N186" s="15"/>
    </row>
    <row r="187" spans="1:14" ht="18" x14ac:dyDescent="0.35">
      <c r="A187" s="14" t="s">
        <v>262</v>
      </c>
      <c r="B187" s="14"/>
      <c r="C187" s="14"/>
      <c r="D187" s="14" t="s">
        <v>26</v>
      </c>
      <c r="E187" s="14" t="s">
        <v>26</v>
      </c>
      <c r="F187" s="15">
        <v>5.6</v>
      </c>
      <c r="G187" s="14"/>
      <c r="H187" s="14" t="s">
        <v>27</v>
      </c>
      <c r="I187" s="14" t="s">
        <v>27</v>
      </c>
      <c r="J187" s="15">
        <v>10</v>
      </c>
      <c r="K187" s="14" t="s">
        <v>27</v>
      </c>
      <c r="L187" s="14" t="s">
        <v>26</v>
      </c>
      <c r="M187" s="14" t="s">
        <v>27</v>
      </c>
      <c r="N187" s="15">
        <v>4.4000000000000004</v>
      </c>
    </row>
    <row r="188" spans="1:14" ht="18" x14ac:dyDescent="0.35">
      <c r="A188" s="14"/>
      <c r="B188" s="14"/>
      <c r="C188" s="14"/>
      <c r="D188" s="14"/>
      <c r="E188" s="14"/>
      <c r="F188" s="15"/>
      <c r="G188" s="14"/>
      <c r="H188" s="14">
        <v>1</v>
      </c>
      <c r="I188" s="14">
        <v>1</v>
      </c>
      <c r="J188" s="15"/>
      <c r="K188" s="14">
        <v>1</v>
      </c>
      <c r="L188" s="14"/>
      <c r="M188" s="14">
        <v>1</v>
      </c>
      <c r="N188" s="15"/>
    </row>
    <row r="189" spans="1:14" ht="18" x14ac:dyDescent="0.35">
      <c r="A189" s="14" t="s">
        <v>263</v>
      </c>
      <c r="B189" s="14"/>
      <c r="C189" s="14"/>
      <c r="D189" s="14" t="s">
        <v>26</v>
      </c>
      <c r="E189" s="14" t="s">
        <v>26</v>
      </c>
      <c r="F189" s="15">
        <v>5.3</v>
      </c>
      <c r="G189" s="14"/>
      <c r="H189" s="14" t="s">
        <v>27</v>
      </c>
      <c r="I189" s="14" t="s">
        <v>27</v>
      </c>
      <c r="J189" s="15">
        <v>14.1</v>
      </c>
      <c r="K189" s="14" t="s">
        <v>26</v>
      </c>
      <c r="L189" s="14" t="s">
        <v>27</v>
      </c>
      <c r="M189" s="14" t="s">
        <v>27</v>
      </c>
      <c r="N189" s="15">
        <v>8.8000000000000007</v>
      </c>
    </row>
    <row r="190" spans="1:14" ht="18" x14ac:dyDescent="0.35">
      <c r="A190" s="14"/>
      <c r="B190" s="14"/>
      <c r="C190" s="14"/>
      <c r="D190" s="14"/>
      <c r="E190" s="14"/>
      <c r="F190" s="15"/>
      <c r="G190" s="14"/>
      <c r="H190" s="14">
        <v>1</v>
      </c>
      <c r="I190" s="14">
        <v>1</v>
      </c>
      <c r="J190" s="15"/>
      <c r="K190" s="14"/>
      <c r="L190" s="14">
        <v>1</v>
      </c>
      <c r="M190" s="14">
        <v>1</v>
      </c>
      <c r="N190" s="15"/>
    </row>
    <row r="191" spans="1:14" ht="18" x14ac:dyDescent="0.35">
      <c r="A191" s="14" t="s">
        <v>264</v>
      </c>
      <c r="B191" s="14"/>
      <c r="C191" s="14"/>
      <c r="D191" s="14" t="s">
        <v>26</v>
      </c>
      <c r="E191" s="14" t="s">
        <v>26</v>
      </c>
      <c r="F191" s="15">
        <v>5.2</v>
      </c>
      <c r="G191" s="14"/>
      <c r="H191" s="14" t="s">
        <v>27</v>
      </c>
      <c r="I191" s="14" t="s">
        <v>27</v>
      </c>
      <c r="J191" s="15">
        <v>9</v>
      </c>
      <c r="K191" s="14" t="s">
        <v>27</v>
      </c>
      <c r="L191" s="14" t="s">
        <v>26</v>
      </c>
      <c r="M191" s="14" t="s">
        <v>27</v>
      </c>
      <c r="N191" s="15">
        <v>3.8</v>
      </c>
    </row>
    <row r="192" spans="1:14" ht="18" x14ac:dyDescent="0.35">
      <c r="A192" s="14"/>
      <c r="B192" s="14"/>
      <c r="C192" s="14"/>
      <c r="D192" s="14"/>
      <c r="E192" s="14"/>
      <c r="F192" s="15"/>
      <c r="G192" s="14"/>
      <c r="H192" s="14">
        <v>1</v>
      </c>
      <c r="I192" s="14">
        <v>1</v>
      </c>
      <c r="J192" s="15"/>
      <c r="K192" s="14">
        <v>1</v>
      </c>
      <c r="L192" s="14"/>
      <c r="M192" s="14">
        <v>1</v>
      </c>
      <c r="N192" s="15"/>
    </row>
    <row r="193" spans="1:14" ht="18" x14ac:dyDescent="0.35">
      <c r="A193" s="14" t="s">
        <v>265</v>
      </c>
      <c r="B193" s="14"/>
      <c r="C193" s="14"/>
      <c r="D193" s="14" t="s">
        <v>26</v>
      </c>
      <c r="E193" s="14" t="s">
        <v>26</v>
      </c>
      <c r="F193" s="15">
        <v>6.3</v>
      </c>
      <c r="G193" s="14"/>
      <c r="H193" s="14" t="s">
        <v>27</v>
      </c>
      <c r="I193" s="14" t="s">
        <v>27</v>
      </c>
      <c r="J193" s="15">
        <v>10.8</v>
      </c>
      <c r="K193" s="14" t="s">
        <v>27</v>
      </c>
      <c r="L193" s="14" t="s">
        <v>26</v>
      </c>
      <c r="M193" s="14" t="s">
        <v>27</v>
      </c>
      <c r="N193" s="15">
        <v>4.5000000000000009</v>
      </c>
    </row>
    <row r="194" spans="1:14" ht="18" x14ac:dyDescent="0.35">
      <c r="A194" s="14"/>
      <c r="B194" s="14"/>
      <c r="C194" s="14"/>
      <c r="D194" s="14"/>
      <c r="E194" s="14"/>
      <c r="F194" s="15"/>
      <c r="G194" s="14"/>
      <c r="H194" s="14">
        <v>1</v>
      </c>
      <c r="I194" s="14">
        <v>1</v>
      </c>
      <c r="J194" s="15"/>
      <c r="K194" s="14">
        <v>1</v>
      </c>
      <c r="L194" s="14"/>
      <c r="M194" s="14">
        <v>1</v>
      </c>
      <c r="N194" s="15"/>
    </row>
    <row r="195" spans="1:14" ht="18" x14ac:dyDescent="0.35">
      <c r="A195" s="14" t="s">
        <v>266</v>
      </c>
      <c r="B195" s="14"/>
      <c r="C195" s="14"/>
      <c r="D195" s="14" t="s">
        <v>26</v>
      </c>
      <c r="E195" s="14" t="s">
        <v>26</v>
      </c>
      <c r="F195" s="15">
        <v>5.4</v>
      </c>
      <c r="G195" s="14"/>
      <c r="H195" s="14" t="s">
        <v>27</v>
      </c>
      <c r="I195" s="14" t="s">
        <v>27</v>
      </c>
      <c r="J195" s="15">
        <v>8.6999999999999993</v>
      </c>
      <c r="K195" s="14" t="s">
        <v>27</v>
      </c>
      <c r="L195" s="14" t="s">
        <v>26</v>
      </c>
      <c r="M195" s="14" t="s">
        <v>27</v>
      </c>
      <c r="N195" s="15">
        <v>3.2999999999999989</v>
      </c>
    </row>
    <row r="196" spans="1:14" ht="18" x14ac:dyDescent="0.35">
      <c r="A196" s="14"/>
      <c r="B196" s="14"/>
      <c r="C196" s="14"/>
      <c r="D196" s="14"/>
      <c r="E196" s="14"/>
      <c r="F196" s="15"/>
      <c r="G196" s="14"/>
      <c r="H196" s="14">
        <v>1</v>
      </c>
      <c r="I196" s="14">
        <v>1</v>
      </c>
      <c r="J196" s="15"/>
      <c r="K196" s="14">
        <v>1</v>
      </c>
      <c r="L196" s="14"/>
      <c r="M196" s="14">
        <v>1</v>
      </c>
      <c r="N196" s="15"/>
    </row>
    <row r="197" spans="1:14" ht="18" x14ac:dyDescent="0.35">
      <c r="A197" s="14" t="s">
        <v>267</v>
      </c>
      <c r="B197" s="14"/>
      <c r="C197" s="14"/>
      <c r="D197" s="14" t="s">
        <v>26</v>
      </c>
      <c r="E197" s="14" t="s">
        <v>26</v>
      </c>
      <c r="F197" s="15">
        <v>12.3</v>
      </c>
      <c r="G197" s="14"/>
      <c r="H197" s="14" t="s">
        <v>27</v>
      </c>
      <c r="I197" s="14" t="s">
        <v>27</v>
      </c>
      <c r="J197" s="15">
        <v>14.9</v>
      </c>
      <c r="K197" s="14" t="s">
        <v>27</v>
      </c>
      <c r="L197" s="14" t="s">
        <v>26</v>
      </c>
      <c r="M197" s="14" t="s">
        <v>27</v>
      </c>
      <c r="N197" s="15">
        <v>2.5999999999999996</v>
      </c>
    </row>
    <row r="198" spans="1:14" ht="18" x14ac:dyDescent="0.35">
      <c r="A198" s="14"/>
      <c r="B198" s="14"/>
      <c r="C198" s="14"/>
      <c r="D198" s="14"/>
      <c r="E198" s="14"/>
      <c r="F198" s="15"/>
      <c r="G198" s="14"/>
      <c r="H198" s="14">
        <v>1</v>
      </c>
      <c r="I198" s="14">
        <v>1</v>
      </c>
      <c r="J198" s="15"/>
      <c r="K198" s="14">
        <v>1</v>
      </c>
      <c r="L198" s="14"/>
      <c r="M198" s="14">
        <v>1</v>
      </c>
      <c r="N198" s="15"/>
    </row>
    <row r="199" spans="1:14" ht="18" x14ac:dyDescent="0.35">
      <c r="A199" s="14" t="s">
        <v>268</v>
      </c>
      <c r="B199" s="14"/>
      <c r="C199" s="14"/>
      <c r="D199" s="14" t="s">
        <v>26</v>
      </c>
      <c r="E199" s="14" t="s">
        <v>26</v>
      </c>
      <c r="F199" s="15">
        <v>6.3</v>
      </c>
      <c r="G199" s="14"/>
      <c r="H199" s="14" t="s">
        <v>27</v>
      </c>
      <c r="I199" s="14" t="s">
        <v>27</v>
      </c>
      <c r="J199" s="15">
        <v>25.2</v>
      </c>
      <c r="K199" s="14" t="s">
        <v>27</v>
      </c>
      <c r="L199" s="14" t="s">
        <v>27</v>
      </c>
      <c r="M199" s="14" t="s">
        <v>27</v>
      </c>
      <c r="N199" s="15">
        <v>18.899999999999999</v>
      </c>
    </row>
    <row r="200" spans="1:14" ht="18" x14ac:dyDescent="0.35">
      <c r="A200" s="14"/>
      <c r="B200" s="14"/>
      <c r="C200" s="14"/>
      <c r="D200" s="14"/>
      <c r="E200" s="14"/>
      <c r="F200" s="15"/>
      <c r="G200" s="14"/>
      <c r="H200" s="14">
        <v>1</v>
      </c>
      <c r="I200" s="14">
        <v>1</v>
      </c>
      <c r="J200" s="15"/>
      <c r="K200" s="14">
        <v>1</v>
      </c>
      <c r="L200" s="14">
        <v>1</v>
      </c>
      <c r="M200" s="14">
        <v>1</v>
      </c>
      <c r="N200" s="15"/>
    </row>
    <row r="201" spans="1:14" ht="18" x14ac:dyDescent="0.35">
      <c r="A201" s="14" t="s">
        <v>269</v>
      </c>
      <c r="B201" s="14"/>
      <c r="C201" s="14"/>
      <c r="D201" s="14" t="s">
        <v>26</v>
      </c>
      <c r="E201" s="14" t="s">
        <v>26</v>
      </c>
      <c r="F201" s="15">
        <v>5.3</v>
      </c>
      <c r="G201" s="14"/>
      <c r="H201" s="14" t="s">
        <v>27</v>
      </c>
      <c r="I201" s="14" t="s">
        <v>27</v>
      </c>
      <c r="J201" s="15">
        <v>37.6</v>
      </c>
      <c r="K201" s="14" t="s">
        <v>26</v>
      </c>
      <c r="L201" s="14" t="s">
        <v>27</v>
      </c>
      <c r="M201" s="14" t="s">
        <v>26</v>
      </c>
      <c r="N201" s="15">
        <v>32.300000000000004</v>
      </c>
    </row>
    <row r="202" spans="1:14" ht="18" x14ac:dyDescent="0.35">
      <c r="A202" s="14"/>
      <c r="B202" s="14"/>
      <c r="C202" s="14"/>
      <c r="D202" s="14"/>
      <c r="E202" s="14"/>
      <c r="F202" s="15"/>
      <c r="G202" s="14"/>
      <c r="H202" s="14">
        <v>1</v>
      </c>
      <c r="I202" s="14">
        <v>1</v>
      </c>
      <c r="J202" s="15"/>
      <c r="K202" s="14"/>
      <c r="L202" s="14">
        <v>1</v>
      </c>
      <c r="M202" s="14"/>
      <c r="N202" s="15"/>
    </row>
    <row r="203" spans="1:14" ht="18" x14ac:dyDescent="0.35">
      <c r="A203" s="14" t="s">
        <v>270</v>
      </c>
      <c r="B203" s="14"/>
      <c r="C203" s="14"/>
      <c r="D203" s="14" t="s">
        <v>26</v>
      </c>
      <c r="E203" s="14" t="s">
        <v>26</v>
      </c>
      <c r="F203" s="15">
        <v>10.4</v>
      </c>
      <c r="G203" s="14"/>
      <c r="H203" s="14" t="s">
        <v>27</v>
      </c>
      <c r="I203" s="14" t="s">
        <v>27</v>
      </c>
      <c r="J203" s="15">
        <v>15.1</v>
      </c>
      <c r="K203" s="14" t="s">
        <v>27</v>
      </c>
      <c r="L203" s="14" t="s">
        <v>26</v>
      </c>
      <c r="M203" s="14" t="s">
        <v>27</v>
      </c>
      <c r="N203" s="15">
        <v>4.6999999999999993</v>
      </c>
    </row>
    <row r="204" spans="1:14" ht="18" x14ac:dyDescent="0.35">
      <c r="A204" s="14"/>
      <c r="B204" s="14"/>
      <c r="C204" s="14"/>
      <c r="D204" s="14"/>
      <c r="E204" s="14"/>
      <c r="F204" s="15"/>
      <c r="G204" s="14"/>
      <c r="H204" s="14">
        <v>1</v>
      </c>
      <c r="I204" s="14">
        <v>1</v>
      </c>
      <c r="J204" s="15"/>
      <c r="K204" s="14">
        <v>1</v>
      </c>
      <c r="L204" s="14"/>
      <c r="M204" s="14">
        <v>1</v>
      </c>
      <c r="N204" s="15"/>
    </row>
    <row r="205" spans="1:14" ht="18" x14ac:dyDescent="0.35">
      <c r="A205" s="14" t="s">
        <v>271</v>
      </c>
      <c r="B205" s="14"/>
      <c r="C205" s="14"/>
      <c r="D205" s="14" t="s">
        <v>26</v>
      </c>
      <c r="E205" s="14" t="s">
        <v>26</v>
      </c>
      <c r="F205" s="15">
        <v>7.4</v>
      </c>
      <c r="G205" s="14"/>
      <c r="H205" s="14" t="s">
        <v>27</v>
      </c>
      <c r="I205" s="14" t="s">
        <v>27</v>
      </c>
      <c r="J205" s="15">
        <v>9.1999999999999993</v>
      </c>
      <c r="K205" s="14" t="s">
        <v>27</v>
      </c>
      <c r="L205" s="14" t="s">
        <v>26</v>
      </c>
      <c r="M205" s="14" t="s">
        <v>27</v>
      </c>
      <c r="N205" s="15">
        <v>1.7999999999999989</v>
      </c>
    </row>
    <row r="206" spans="1:14" ht="18" x14ac:dyDescent="0.35">
      <c r="A206" s="14"/>
      <c r="B206" s="14"/>
      <c r="C206" s="14"/>
      <c r="D206" s="14"/>
      <c r="E206" s="14"/>
      <c r="F206" s="15"/>
      <c r="G206" s="14"/>
      <c r="H206" s="14">
        <v>1</v>
      </c>
      <c r="I206" s="14">
        <v>1</v>
      </c>
      <c r="J206" s="15"/>
      <c r="K206" s="14">
        <v>1</v>
      </c>
      <c r="L206" s="14"/>
      <c r="M206" s="14">
        <v>1</v>
      </c>
      <c r="N206" s="15"/>
    </row>
    <row r="207" spans="1:14" ht="18" x14ac:dyDescent="0.35">
      <c r="A207" s="14" t="s">
        <v>272</v>
      </c>
      <c r="B207" s="14"/>
      <c r="C207" s="14"/>
      <c r="D207" s="14" t="s">
        <v>26</v>
      </c>
      <c r="E207" s="14" t="s">
        <v>26</v>
      </c>
      <c r="F207" s="15">
        <v>5.2</v>
      </c>
      <c r="G207" s="14"/>
      <c r="H207" s="14" t="s">
        <v>27</v>
      </c>
      <c r="I207" s="14" t="s">
        <v>27</v>
      </c>
      <c r="J207" s="15">
        <v>36.799999999999997</v>
      </c>
      <c r="K207" s="14" t="s">
        <v>26</v>
      </c>
      <c r="L207" s="14" t="s">
        <v>26</v>
      </c>
      <c r="M207" s="14" t="s">
        <v>26</v>
      </c>
      <c r="N207" s="15">
        <v>31.599999999999998</v>
      </c>
    </row>
    <row r="208" spans="1:14" ht="18" x14ac:dyDescent="0.35">
      <c r="A208" s="14"/>
      <c r="B208" s="14"/>
      <c r="C208" s="14"/>
      <c r="D208" s="14"/>
      <c r="E208" s="14"/>
      <c r="F208" s="15"/>
      <c r="G208" s="14"/>
      <c r="H208" s="14">
        <v>1</v>
      </c>
      <c r="I208" s="14">
        <v>1</v>
      </c>
      <c r="J208" s="15"/>
      <c r="K208" s="14"/>
      <c r="L208" s="14"/>
      <c r="M208" s="14"/>
      <c r="N208" s="15"/>
    </row>
    <row r="209" spans="1:14" ht="18" x14ac:dyDescent="0.35">
      <c r="A209" s="14" t="s">
        <v>273</v>
      </c>
      <c r="B209" s="14"/>
      <c r="C209" s="14"/>
      <c r="D209" s="14" t="s">
        <v>26</v>
      </c>
      <c r="E209" s="14" t="s">
        <v>26</v>
      </c>
      <c r="F209" s="15">
        <v>6.8</v>
      </c>
      <c r="G209" s="14"/>
      <c r="H209" s="14" t="s">
        <v>27</v>
      </c>
      <c r="I209" s="14" t="s">
        <v>27</v>
      </c>
      <c r="J209" s="15">
        <v>11.2</v>
      </c>
      <c r="K209" s="14" t="s">
        <v>27</v>
      </c>
      <c r="L209" s="14" t="s">
        <v>26</v>
      </c>
      <c r="M209" s="14" t="s">
        <v>27</v>
      </c>
      <c r="N209" s="15">
        <v>4.3999999999999995</v>
      </c>
    </row>
    <row r="210" spans="1:14" ht="18" x14ac:dyDescent="0.35">
      <c r="A210" s="14"/>
      <c r="B210" s="14"/>
      <c r="C210" s="14"/>
      <c r="D210" s="14"/>
      <c r="E210" s="14"/>
      <c r="F210" s="15"/>
      <c r="G210" s="14"/>
      <c r="H210" s="14">
        <v>1</v>
      </c>
      <c r="I210" s="14">
        <v>1</v>
      </c>
      <c r="J210" s="15"/>
      <c r="K210" s="14">
        <v>1</v>
      </c>
      <c r="L210" s="14"/>
      <c r="M210" s="14">
        <v>1</v>
      </c>
      <c r="N210" s="15"/>
    </row>
    <row r="211" spans="1:14" ht="18" x14ac:dyDescent="0.35">
      <c r="A211" s="14" t="s">
        <v>274</v>
      </c>
      <c r="B211" s="14"/>
      <c r="C211" s="14"/>
      <c r="D211" s="14" t="s">
        <v>26</v>
      </c>
      <c r="E211" s="14" t="s">
        <v>26</v>
      </c>
      <c r="F211" s="15">
        <v>12.11</v>
      </c>
      <c r="G211" s="14"/>
      <c r="H211" s="14" t="s">
        <v>27</v>
      </c>
      <c r="I211" s="14" t="s">
        <v>27</v>
      </c>
      <c r="J211" s="15">
        <v>19.899999999999999</v>
      </c>
      <c r="K211" s="14" t="s">
        <v>26</v>
      </c>
      <c r="L211" s="14" t="s">
        <v>27</v>
      </c>
      <c r="M211" s="14" t="s">
        <v>27</v>
      </c>
      <c r="N211" s="15">
        <v>7.7899999999999991</v>
      </c>
    </row>
    <row r="212" spans="1:14" ht="18" x14ac:dyDescent="0.35">
      <c r="A212" s="14"/>
      <c r="B212" s="14"/>
      <c r="C212" s="14"/>
      <c r="D212" s="14"/>
      <c r="E212" s="14"/>
      <c r="F212" s="15"/>
      <c r="G212" s="14"/>
      <c r="H212" s="14">
        <v>1</v>
      </c>
      <c r="I212" s="14">
        <v>1</v>
      </c>
      <c r="J212" s="15"/>
      <c r="K212" s="14"/>
      <c r="L212" s="14">
        <v>1</v>
      </c>
      <c r="M212" s="14">
        <v>1</v>
      </c>
      <c r="N212" s="15"/>
    </row>
    <row r="213" spans="1:14" ht="18" x14ac:dyDescent="0.35">
      <c r="A213" s="14" t="s">
        <v>275</v>
      </c>
      <c r="B213" s="14"/>
      <c r="C213" s="14"/>
      <c r="D213" s="14" t="s">
        <v>26</v>
      </c>
      <c r="E213" s="14" t="s">
        <v>26</v>
      </c>
      <c r="F213" s="15">
        <v>7.7</v>
      </c>
      <c r="G213" s="14"/>
      <c r="H213" s="14" t="s">
        <v>27</v>
      </c>
      <c r="I213" s="14" t="s">
        <v>27</v>
      </c>
      <c r="J213" s="15">
        <v>14.1</v>
      </c>
      <c r="K213" s="14" t="s">
        <v>27</v>
      </c>
      <c r="L213" s="14" t="s">
        <v>26</v>
      </c>
      <c r="M213" s="14" t="s">
        <v>27</v>
      </c>
      <c r="N213" s="15">
        <v>6.3999999999999995</v>
      </c>
    </row>
    <row r="214" spans="1:14" ht="18" x14ac:dyDescent="0.35">
      <c r="A214" s="14"/>
      <c r="B214" s="14"/>
      <c r="C214" s="14"/>
      <c r="D214" s="14"/>
      <c r="E214" s="14"/>
      <c r="F214" s="15"/>
      <c r="G214" s="14"/>
      <c r="H214" s="14">
        <v>1</v>
      </c>
      <c r="I214" s="14">
        <v>1</v>
      </c>
      <c r="J214" s="15"/>
      <c r="K214" s="14">
        <v>1</v>
      </c>
      <c r="L214" s="14"/>
      <c r="M214" s="14">
        <v>1</v>
      </c>
      <c r="N214" s="15"/>
    </row>
    <row r="215" spans="1:14" ht="18" x14ac:dyDescent="0.35">
      <c r="A215" s="14" t="s">
        <v>276</v>
      </c>
      <c r="B215" s="14"/>
      <c r="C215" s="14"/>
      <c r="D215" s="14" t="s">
        <v>26</v>
      </c>
      <c r="E215" s="14" t="s">
        <v>26</v>
      </c>
      <c r="F215" s="15">
        <v>5.0999999999999996</v>
      </c>
      <c r="G215" s="14"/>
      <c r="H215" s="14" t="s">
        <v>27</v>
      </c>
      <c r="I215" s="14" t="s">
        <v>27</v>
      </c>
      <c r="J215" s="15">
        <v>36.200000000000003</v>
      </c>
      <c r="K215" s="14" t="s">
        <v>26</v>
      </c>
      <c r="L215" s="14" t="s">
        <v>27</v>
      </c>
      <c r="M215" s="14" t="s">
        <v>26</v>
      </c>
      <c r="N215" s="15">
        <v>31.1</v>
      </c>
    </row>
    <row r="216" spans="1:14" ht="18" x14ac:dyDescent="0.35">
      <c r="A216" s="14"/>
      <c r="B216" s="14"/>
      <c r="C216" s="14"/>
      <c r="D216" s="14"/>
      <c r="E216" s="14"/>
      <c r="F216" s="15"/>
      <c r="G216" s="14"/>
      <c r="H216" s="14">
        <v>1</v>
      </c>
      <c r="I216" s="14">
        <v>1</v>
      </c>
      <c r="J216" s="15"/>
      <c r="K216" s="14"/>
      <c r="L216" s="14">
        <v>1</v>
      </c>
      <c r="M216" s="14"/>
      <c r="N216" s="15"/>
    </row>
    <row r="217" spans="1:14" ht="18" x14ac:dyDescent="0.35">
      <c r="A217" s="14"/>
      <c r="B217" s="14"/>
      <c r="C217" s="14"/>
      <c r="D217" s="14" t="s">
        <v>26</v>
      </c>
      <c r="E217" s="14" t="s">
        <v>26</v>
      </c>
      <c r="F217" s="15">
        <v>7.31</v>
      </c>
      <c r="G217" s="14"/>
      <c r="H217" s="14" t="s">
        <v>27</v>
      </c>
      <c r="I217" s="14" t="s">
        <v>27</v>
      </c>
      <c r="J217" s="15">
        <v>11.8</v>
      </c>
      <c r="K217" s="14" t="s">
        <v>27</v>
      </c>
      <c r="L217" s="14" t="s">
        <v>26</v>
      </c>
      <c r="M217" s="14" t="s">
        <v>27</v>
      </c>
      <c r="N217" s="15">
        <v>4.4900000000000011</v>
      </c>
    </row>
    <row r="218" spans="1:14" ht="18" x14ac:dyDescent="0.35">
      <c r="A218" s="14"/>
      <c r="B218" s="14"/>
      <c r="C218" s="14"/>
      <c r="D218" s="14"/>
      <c r="E218" s="14"/>
      <c r="F218" s="15"/>
      <c r="G218" s="14"/>
      <c r="H218" s="14">
        <v>1</v>
      </c>
      <c r="I218" s="14">
        <v>1</v>
      </c>
      <c r="J218" s="15"/>
      <c r="K218" s="14">
        <v>1</v>
      </c>
      <c r="L218" s="14"/>
      <c r="M218" s="14">
        <v>1</v>
      </c>
      <c r="N218" s="15"/>
    </row>
    <row r="219" spans="1:14" ht="18" x14ac:dyDescent="0.35">
      <c r="A219" s="14"/>
      <c r="B219" s="14"/>
      <c r="C219" s="14"/>
      <c r="D219" s="14" t="s">
        <v>26</v>
      </c>
      <c r="E219" s="14" t="s">
        <v>26</v>
      </c>
      <c r="F219" s="15">
        <v>9.1</v>
      </c>
      <c r="G219" s="14"/>
      <c r="H219" s="14" t="s">
        <v>27</v>
      </c>
      <c r="I219" s="14" t="s">
        <v>27</v>
      </c>
      <c r="J219" s="15">
        <v>14.72</v>
      </c>
      <c r="K219" s="14" t="s">
        <v>27</v>
      </c>
      <c r="L219" s="14" t="s">
        <v>26</v>
      </c>
      <c r="M219" s="14" t="s">
        <v>27</v>
      </c>
      <c r="N219" s="15">
        <v>5.620000000000001</v>
      </c>
    </row>
    <row r="220" spans="1:14" ht="18" x14ac:dyDescent="0.35">
      <c r="A220" s="14"/>
      <c r="B220" s="14"/>
      <c r="C220" s="14"/>
      <c r="D220" s="14"/>
      <c r="E220" s="14"/>
      <c r="F220" s="15"/>
      <c r="G220" s="14"/>
      <c r="H220" s="14">
        <v>1</v>
      </c>
      <c r="I220" s="14">
        <v>1</v>
      </c>
      <c r="J220" s="15"/>
      <c r="K220" s="14">
        <v>1</v>
      </c>
      <c r="L220" s="14"/>
      <c r="M220" s="14">
        <v>1</v>
      </c>
      <c r="N220" s="15"/>
    </row>
    <row r="221" spans="1:14" ht="18" x14ac:dyDescent="0.35">
      <c r="A221" s="14"/>
      <c r="B221" s="14"/>
      <c r="C221" s="14"/>
      <c r="D221" s="14" t="s">
        <v>26</v>
      </c>
      <c r="E221" s="14" t="s">
        <v>26</v>
      </c>
      <c r="F221" s="15">
        <v>8.1199999999999992</v>
      </c>
      <c r="G221" s="14"/>
      <c r="H221" s="14" t="s">
        <v>27</v>
      </c>
      <c r="I221" s="14" t="s">
        <v>27</v>
      </c>
      <c r="J221" s="15">
        <v>12.3</v>
      </c>
      <c r="K221" s="14" t="s">
        <v>27</v>
      </c>
      <c r="L221" s="14" t="s">
        <v>26</v>
      </c>
      <c r="M221" s="14" t="s">
        <v>27</v>
      </c>
      <c r="N221" s="15">
        <v>4.1800000000000015</v>
      </c>
    </row>
    <row r="222" spans="1:14" ht="18" x14ac:dyDescent="0.35">
      <c r="A222" s="14"/>
      <c r="B222" s="14"/>
      <c r="C222" s="14"/>
      <c r="D222" s="14"/>
      <c r="E222" s="14"/>
      <c r="F222" s="15"/>
      <c r="G222" s="14"/>
      <c r="H222" s="14">
        <v>1</v>
      </c>
      <c r="I222" s="14">
        <v>1</v>
      </c>
      <c r="J222" s="15"/>
      <c r="K222" s="14">
        <v>1</v>
      </c>
      <c r="L222" s="14"/>
      <c r="M222" s="14">
        <v>1</v>
      </c>
      <c r="N222" s="15"/>
    </row>
    <row r="223" spans="1:14" ht="18" x14ac:dyDescent="0.35">
      <c r="A223" s="14"/>
      <c r="B223" s="14"/>
      <c r="C223" s="14"/>
      <c r="D223" s="14" t="s">
        <v>26</v>
      </c>
      <c r="E223" s="14" t="s">
        <v>26</v>
      </c>
      <c r="F223" s="15">
        <v>9.8000000000000007</v>
      </c>
      <c r="G223" s="14"/>
      <c r="H223" s="14" t="s">
        <v>27</v>
      </c>
      <c r="I223" s="14" t="s">
        <v>27</v>
      </c>
      <c r="J223" s="15">
        <v>16.34</v>
      </c>
      <c r="K223" s="14" t="s">
        <v>27</v>
      </c>
      <c r="L223" s="14" t="s">
        <v>26</v>
      </c>
      <c r="M223" s="14" t="s">
        <v>27</v>
      </c>
      <c r="N223" s="15">
        <v>6.5399999999999991</v>
      </c>
    </row>
    <row r="224" spans="1:14" ht="18" x14ac:dyDescent="0.35">
      <c r="A224" s="14"/>
      <c r="B224" s="14"/>
      <c r="C224" s="14"/>
      <c r="D224" s="14"/>
      <c r="E224" s="14"/>
      <c r="F224" s="15"/>
      <c r="G224" s="14"/>
      <c r="H224" s="14">
        <v>1</v>
      </c>
      <c r="I224" s="14">
        <v>1</v>
      </c>
      <c r="J224" s="15"/>
      <c r="K224" s="14">
        <v>1</v>
      </c>
      <c r="L224" s="14"/>
      <c r="M224" s="14">
        <v>1</v>
      </c>
      <c r="N224" s="15"/>
    </row>
    <row r="225" spans="1:14" ht="18" x14ac:dyDescent="0.35">
      <c r="A225" s="14"/>
      <c r="B225" s="14"/>
      <c r="C225" s="14"/>
      <c r="D225" s="14" t="s">
        <v>26</v>
      </c>
      <c r="E225" s="14" t="s">
        <v>26</v>
      </c>
      <c r="F225" s="15">
        <v>6.8</v>
      </c>
      <c r="G225" s="14"/>
      <c r="H225" s="14" t="s">
        <v>27</v>
      </c>
      <c r="I225" s="14" t="s">
        <v>27</v>
      </c>
      <c r="J225" s="15">
        <v>13.7</v>
      </c>
      <c r="K225" s="14" t="s">
        <v>27</v>
      </c>
      <c r="L225" s="14" t="s">
        <v>26</v>
      </c>
      <c r="M225" s="14" t="s">
        <v>27</v>
      </c>
      <c r="N225" s="15">
        <v>6.8999999999999995</v>
      </c>
    </row>
    <row r="226" spans="1:14" ht="18" x14ac:dyDescent="0.35">
      <c r="A226" s="14"/>
      <c r="B226" s="14"/>
      <c r="C226" s="14"/>
      <c r="D226" s="14"/>
      <c r="E226" s="14"/>
      <c r="F226" s="15"/>
      <c r="G226" s="14"/>
      <c r="H226" s="14">
        <v>1</v>
      </c>
      <c r="I226" s="14">
        <v>1</v>
      </c>
      <c r="J226" s="15"/>
      <c r="K226" s="14">
        <v>1</v>
      </c>
      <c r="L226" s="14"/>
      <c r="M226" s="14">
        <v>1</v>
      </c>
      <c r="N226" s="15"/>
    </row>
    <row r="227" spans="1:14" ht="18" x14ac:dyDescent="0.35">
      <c r="A227" s="14"/>
      <c r="B227" s="14"/>
      <c r="C227" s="14"/>
      <c r="D227" s="14" t="s">
        <v>26</v>
      </c>
      <c r="E227" s="14" t="s">
        <v>26</v>
      </c>
      <c r="F227" s="15">
        <v>11.2</v>
      </c>
      <c r="G227" s="14"/>
      <c r="H227" s="14" t="s">
        <v>27</v>
      </c>
      <c r="I227" s="14" t="s">
        <v>27</v>
      </c>
      <c r="J227" s="15">
        <v>14.3</v>
      </c>
      <c r="K227" s="14" t="s">
        <v>27</v>
      </c>
      <c r="L227" s="14" t="s">
        <v>26</v>
      </c>
      <c r="M227" s="14" t="s">
        <v>27</v>
      </c>
      <c r="N227" s="15">
        <v>3.1000000000000014</v>
      </c>
    </row>
    <row r="228" spans="1:14" ht="18" x14ac:dyDescent="0.35">
      <c r="A228" s="14"/>
      <c r="B228" s="14"/>
      <c r="C228" s="14"/>
      <c r="D228" s="14"/>
      <c r="E228" s="14"/>
      <c r="F228" s="15"/>
      <c r="G228" s="14"/>
      <c r="H228" s="14">
        <v>1</v>
      </c>
      <c r="I228" s="14">
        <v>1</v>
      </c>
      <c r="J228" s="15"/>
      <c r="K228" s="14">
        <v>1</v>
      </c>
      <c r="L228" s="14"/>
      <c r="M228" s="14">
        <v>1</v>
      </c>
      <c r="N228" s="15"/>
    </row>
    <row r="229" spans="1:14" ht="18" x14ac:dyDescent="0.35">
      <c r="A229" s="14"/>
      <c r="B229" s="14"/>
      <c r="C229" s="14"/>
      <c r="D229" s="14" t="s">
        <v>26</v>
      </c>
      <c r="E229" s="14" t="s">
        <v>26</v>
      </c>
      <c r="F229" s="15">
        <v>8.56</v>
      </c>
      <c r="G229" s="14"/>
      <c r="H229" s="14" t="s">
        <v>27</v>
      </c>
      <c r="I229" s="14" t="s">
        <v>27</v>
      </c>
      <c r="J229" s="15">
        <v>13.89</v>
      </c>
      <c r="K229" s="14" t="s">
        <v>27</v>
      </c>
      <c r="L229" s="14" t="s">
        <v>26</v>
      </c>
      <c r="M229" s="14" t="s">
        <v>27</v>
      </c>
      <c r="N229" s="15">
        <v>5.33</v>
      </c>
    </row>
    <row r="230" spans="1:14" ht="18" x14ac:dyDescent="0.35">
      <c r="A230" s="14"/>
      <c r="B230" s="14"/>
      <c r="C230" s="14"/>
      <c r="D230" s="14"/>
      <c r="E230" s="14"/>
      <c r="F230" s="15"/>
      <c r="G230" s="14"/>
      <c r="H230" s="14">
        <v>1</v>
      </c>
      <c r="I230" s="14">
        <v>1</v>
      </c>
      <c r="J230" s="15"/>
      <c r="K230" s="14">
        <v>1</v>
      </c>
      <c r="L230" s="14"/>
      <c r="M230" s="14">
        <v>1</v>
      </c>
      <c r="N230" s="15"/>
    </row>
    <row r="231" spans="1:14" ht="18" x14ac:dyDescent="0.35">
      <c r="A231" s="14"/>
      <c r="B231" s="14"/>
      <c r="C231" s="14"/>
      <c r="D231" s="14" t="s">
        <v>26</v>
      </c>
      <c r="E231" s="14" t="s">
        <v>26</v>
      </c>
      <c r="F231" s="15">
        <v>7.2</v>
      </c>
      <c r="G231" s="14"/>
      <c r="H231" s="14" t="s">
        <v>27</v>
      </c>
      <c r="I231" s="14" t="s">
        <v>27</v>
      </c>
      <c r="J231" s="15">
        <v>14.78</v>
      </c>
      <c r="K231" s="14" t="s">
        <v>27</v>
      </c>
      <c r="L231" s="14" t="s">
        <v>26</v>
      </c>
      <c r="M231" s="14" t="s">
        <v>27</v>
      </c>
      <c r="N231" s="15">
        <v>7.5799999999999992</v>
      </c>
    </row>
    <row r="232" spans="1:14" ht="18" x14ac:dyDescent="0.35">
      <c r="A232" s="14"/>
      <c r="B232" s="14"/>
      <c r="C232" s="14"/>
      <c r="D232" s="14"/>
      <c r="E232" s="14"/>
      <c r="F232" s="15"/>
      <c r="G232" s="14"/>
      <c r="H232" s="14">
        <v>1</v>
      </c>
      <c r="I232" s="14">
        <v>1</v>
      </c>
      <c r="J232" s="15"/>
      <c r="K232" s="14">
        <v>1</v>
      </c>
      <c r="L232" s="14"/>
      <c r="M232" s="14">
        <v>1</v>
      </c>
      <c r="N232" s="15"/>
    </row>
    <row r="233" spans="1:14" ht="18" x14ac:dyDescent="0.35">
      <c r="A233" s="14"/>
      <c r="B233" s="14"/>
      <c r="C233" s="14"/>
      <c r="D233" s="14" t="s">
        <v>26</v>
      </c>
      <c r="E233" s="14" t="s">
        <v>26</v>
      </c>
      <c r="F233" s="15">
        <v>9.67</v>
      </c>
      <c r="G233" s="14"/>
      <c r="H233" s="14" t="s">
        <v>27</v>
      </c>
      <c r="I233" s="14" t="s">
        <v>27</v>
      </c>
      <c r="J233" s="15">
        <v>13.8</v>
      </c>
      <c r="K233" s="14" t="s">
        <v>27</v>
      </c>
      <c r="L233" s="14" t="s">
        <v>26</v>
      </c>
      <c r="M233" s="14" t="s">
        <v>27</v>
      </c>
      <c r="N233" s="15">
        <v>4.1300000000000008</v>
      </c>
    </row>
    <row r="234" spans="1:14" ht="18" x14ac:dyDescent="0.35">
      <c r="A234" s="14"/>
      <c r="B234" s="14"/>
      <c r="C234" s="14"/>
      <c r="D234" s="14"/>
      <c r="E234" s="14"/>
      <c r="F234" s="15"/>
      <c r="G234" s="14"/>
      <c r="H234" s="14">
        <v>1</v>
      </c>
      <c r="I234" s="14">
        <v>1</v>
      </c>
      <c r="J234" s="15"/>
      <c r="K234" s="14">
        <v>1</v>
      </c>
      <c r="L234" s="14"/>
      <c r="M234" s="14">
        <v>1</v>
      </c>
      <c r="N234" s="15"/>
    </row>
    <row r="235" spans="1:14" ht="18" x14ac:dyDescent="0.35">
      <c r="A235" s="14"/>
      <c r="B235" s="14"/>
      <c r="C235" s="14"/>
      <c r="D235" s="14" t="s">
        <v>26</v>
      </c>
      <c r="E235" s="14" t="s">
        <v>27</v>
      </c>
      <c r="F235" s="15">
        <v>8.1</v>
      </c>
      <c r="G235" s="14"/>
      <c r="H235" s="14" t="s">
        <v>27</v>
      </c>
      <c r="I235" s="14" t="s">
        <v>27</v>
      </c>
      <c r="J235" s="15">
        <v>13.6</v>
      </c>
      <c r="K235" s="14" t="s">
        <v>27</v>
      </c>
      <c r="L235" s="14" t="s">
        <v>26</v>
      </c>
      <c r="M235" s="14" t="s">
        <v>27</v>
      </c>
      <c r="N235" s="15">
        <v>5.5</v>
      </c>
    </row>
    <row r="236" spans="1:14" ht="18" x14ac:dyDescent="0.35">
      <c r="A236" s="14"/>
      <c r="B236" s="14"/>
      <c r="C236" s="14"/>
      <c r="D236" s="14"/>
      <c r="E236" s="14"/>
      <c r="F236" s="15"/>
      <c r="G236" s="14"/>
      <c r="H236" s="14">
        <v>1</v>
      </c>
      <c r="I236" s="14">
        <v>1</v>
      </c>
      <c r="J236" s="15"/>
      <c r="K236" s="14">
        <v>1</v>
      </c>
      <c r="L236" s="14"/>
      <c r="M236" s="14">
        <v>1</v>
      </c>
      <c r="N236" s="15"/>
    </row>
    <row r="237" spans="1:14" ht="18" x14ac:dyDescent="0.35">
      <c r="A237" s="14"/>
      <c r="B237" s="14"/>
      <c r="C237" s="14"/>
      <c r="D237" s="14" t="s">
        <v>26</v>
      </c>
      <c r="E237" s="14" t="s">
        <v>26</v>
      </c>
      <c r="F237" s="15">
        <v>6.3</v>
      </c>
      <c r="G237" s="14"/>
      <c r="H237" s="14" t="s">
        <v>27</v>
      </c>
      <c r="I237" s="14" t="s">
        <v>27</v>
      </c>
      <c r="J237" s="15">
        <v>14.54</v>
      </c>
      <c r="K237" s="14" t="s">
        <v>27</v>
      </c>
      <c r="L237" s="14" t="s">
        <v>26</v>
      </c>
      <c r="M237" s="14" t="s">
        <v>27</v>
      </c>
      <c r="N237" s="15">
        <v>8.2399999999999984</v>
      </c>
    </row>
    <row r="238" spans="1:14" ht="18" x14ac:dyDescent="0.35">
      <c r="A238" s="14"/>
      <c r="B238" s="14"/>
      <c r="C238" s="14"/>
      <c r="D238" s="14"/>
      <c r="E238" s="14"/>
      <c r="F238" s="15"/>
      <c r="G238" s="14"/>
      <c r="H238" s="14">
        <v>1</v>
      </c>
      <c r="I238" s="14">
        <v>1</v>
      </c>
      <c r="J238" s="15"/>
      <c r="K238" s="14">
        <v>1</v>
      </c>
      <c r="L238" s="14"/>
      <c r="M238" s="14">
        <v>1</v>
      </c>
      <c r="N238" s="15"/>
    </row>
    <row r="239" spans="1:14" ht="18" x14ac:dyDescent="0.35">
      <c r="A239" s="14"/>
      <c r="B239" s="14"/>
      <c r="C239" s="14"/>
      <c r="D239" s="14" t="s">
        <v>26</v>
      </c>
      <c r="E239" s="14" t="s">
        <v>27</v>
      </c>
      <c r="F239" s="15">
        <v>7.56</v>
      </c>
      <c r="G239" s="14"/>
      <c r="H239" s="14" t="s">
        <v>27</v>
      </c>
      <c r="I239" s="14" t="s">
        <v>27</v>
      </c>
      <c r="J239" s="15">
        <v>14.5</v>
      </c>
      <c r="K239" s="14" t="s">
        <v>27</v>
      </c>
      <c r="L239" s="14" t="s">
        <v>26</v>
      </c>
      <c r="M239" s="14" t="s">
        <v>27</v>
      </c>
      <c r="N239" s="15">
        <v>6.94</v>
      </c>
    </row>
    <row r="240" spans="1:14" ht="18" x14ac:dyDescent="0.35">
      <c r="A240" s="14"/>
      <c r="B240" s="14"/>
      <c r="C240" s="14"/>
      <c r="D240" s="14"/>
      <c r="E240" s="14">
        <v>1</v>
      </c>
      <c r="F240" s="15"/>
      <c r="G240" s="14"/>
      <c r="H240" s="14">
        <v>1</v>
      </c>
      <c r="I240" s="14">
        <v>1</v>
      </c>
      <c r="J240" s="15"/>
      <c r="K240" s="14">
        <v>1</v>
      </c>
      <c r="L240" s="14"/>
      <c r="M240" s="14">
        <v>1</v>
      </c>
      <c r="N240" s="15"/>
    </row>
    <row r="241" spans="1:14" ht="18" x14ac:dyDescent="0.35">
      <c r="A241" s="14"/>
      <c r="B241" s="14"/>
      <c r="C241" s="14"/>
      <c r="D241" s="14" t="s">
        <v>26</v>
      </c>
      <c r="E241" s="14" t="s">
        <v>26</v>
      </c>
      <c r="F241" s="15">
        <v>8.1999999999999993</v>
      </c>
      <c r="G241" s="14"/>
      <c r="H241" s="14" t="s">
        <v>27</v>
      </c>
      <c r="I241" s="14" t="s">
        <v>27</v>
      </c>
      <c r="J241" s="15">
        <v>14.7</v>
      </c>
      <c r="K241" s="14" t="s">
        <v>27</v>
      </c>
      <c r="L241" s="14" t="s">
        <v>26</v>
      </c>
      <c r="M241" s="14" t="s">
        <v>27</v>
      </c>
      <c r="N241" s="15">
        <v>6.5</v>
      </c>
    </row>
    <row r="242" spans="1:14" ht="18" x14ac:dyDescent="0.35">
      <c r="A242" s="14"/>
      <c r="B242" s="14"/>
      <c r="C242" s="14"/>
      <c r="D242" s="14"/>
      <c r="E242" s="14"/>
      <c r="F242" s="15"/>
      <c r="G242" s="14"/>
      <c r="H242" s="14">
        <v>1</v>
      </c>
      <c r="I242" s="14">
        <v>1</v>
      </c>
      <c r="J242" s="15"/>
      <c r="K242" s="14">
        <v>1</v>
      </c>
      <c r="L242" s="14"/>
      <c r="M242" s="14">
        <v>1</v>
      </c>
      <c r="N242" s="15"/>
    </row>
    <row r="243" spans="1:14" ht="18" x14ac:dyDescent="0.35">
      <c r="A243" s="14"/>
      <c r="B243" s="14"/>
      <c r="C243" s="14"/>
      <c r="D243" s="14" t="s">
        <v>26</v>
      </c>
      <c r="E243" s="14" t="s">
        <v>26</v>
      </c>
      <c r="F243" s="15">
        <v>8.5</v>
      </c>
      <c r="G243" s="14"/>
      <c r="H243" s="14" t="s">
        <v>27</v>
      </c>
      <c r="I243" s="14" t="s">
        <v>27</v>
      </c>
      <c r="J243" s="15">
        <v>15.7</v>
      </c>
      <c r="K243" s="14" t="s">
        <v>27</v>
      </c>
      <c r="L243" s="14" t="s">
        <v>26</v>
      </c>
      <c r="M243" s="14" t="s">
        <v>27</v>
      </c>
      <c r="N243" s="15">
        <v>7.1999999999999993</v>
      </c>
    </row>
    <row r="244" spans="1:14" ht="18" x14ac:dyDescent="0.35">
      <c r="A244" s="14"/>
      <c r="B244" s="14"/>
      <c r="C244" s="14"/>
      <c r="D244" s="14"/>
      <c r="E244" s="14"/>
      <c r="F244" s="15"/>
      <c r="G244" s="14"/>
      <c r="H244" s="14">
        <v>1</v>
      </c>
      <c r="I244" s="14">
        <v>1</v>
      </c>
      <c r="J244" s="15"/>
      <c r="K244" s="14">
        <v>1</v>
      </c>
      <c r="L244" s="14"/>
      <c r="M244" s="14">
        <v>1</v>
      </c>
      <c r="N244" s="15"/>
    </row>
    <row r="245" spans="1:14" ht="18" x14ac:dyDescent="0.35">
      <c r="A245" s="14"/>
      <c r="B245" s="14"/>
      <c r="C245" s="14"/>
      <c r="D245" s="14" t="s">
        <v>26</v>
      </c>
      <c r="E245" s="14" t="s">
        <v>26</v>
      </c>
      <c r="F245" s="15">
        <v>7.2</v>
      </c>
      <c r="G245" s="14"/>
      <c r="H245" s="14" t="s">
        <v>27</v>
      </c>
      <c r="I245" s="14" t="s">
        <v>27</v>
      </c>
      <c r="J245" s="15">
        <v>13.8</v>
      </c>
      <c r="K245" s="14" t="s">
        <v>27</v>
      </c>
      <c r="L245" s="14" t="s">
        <v>26</v>
      </c>
      <c r="M245" s="14" t="s">
        <v>27</v>
      </c>
      <c r="N245" s="15">
        <v>6.6000000000000005</v>
      </c>
    </row>
    <row r="246" spans="1:14" ht="18" x14ac:dyDescent="0.35">
      <c r="A246" s="14"/>
      <c r="B246" s="14"/>
      <c r="C246" s="14"/>
      <c r="D246" s="14"/>
      <c r="E246" s="14"/>
      <c r="F246" s="15"/>
      <c r="G246" s="14"/>
      <c r="H246" s="14">
        <v>1</v>
      </c>
      <c r="I246" s="14">
        <v>1</v>
      </c>
      <c r="J246" s="15"/>
      <c r="K246" s="14">
        <v>1</v>
      </c>
      <c r="L246" s="14"/>
      <c r="M246" s="14">
        <v>1</v>
      </c>
      <c r="N246" s="15"/>
    </row>
    <row r="247" spans="1:14" ht="18" x14ac:dyDescent="0.35">
      <c r="A247" s="14"/>
      <c r="B247" s="14"/>
      <c r="C247" s="14"/>
      <c r="D247" s="14" t="s">
        <v>26</v>
      </c>
      <c r="E247" s="14" t="s">
        <v>27</v>
      </c>
      <c r="F247" s="15">
        <v>7.8</v>
      </c>
      <c r="G247" s="14"/>
      <c r="H247" s="14" t="s">
        <v>27</v>
      </c>
      <c r="I247" s="14" t="s">
        <v>27</v>
      </c>
      <c r="J247" s="15">
        <v>13.8</v>
      </c>
      <c r="K247" s="14" t="s">
        <v>27</v>
      </c>
      <c r="L247" s="14" t="s">
        <v>26</v>
      </c>
      <c r="M247" s="14" t="s">
        <v>27</v>
      </c>
      <c r="N247" s="15">
        <v>6.0000000000000009</v>
      </c>
    </row>
    <row r="248" spans="1:14" ht="18" x14ac:dyDescent="0.35">
      <c r="A248" s="14"/>
      <c r="B248" s="14"/>
      <c r="C248" s="14"/>
      <c r="D248" s="14"/>
      <c r="E248" s="14">
        <v>1</v>
      </c>
      <c r="F248" s="15"/>
      <c r="G248" s="14"/>
      <c r="H248" s="14">
        <v>1</v>
      </c>
      <c r="I248" s="14">
        <v>1</v>
      </c>
      <c r="J248" s="15"/>
      <c r="K248" s="14">
        <v>1</v>
      </c>
      <c r="L248" s="14"/>
      <c r="M248" s="14">
        <v>1</v>
      </c>
      <c r="N248" s="15"/>
    </row>
    <row r="249" spans="1:14" ht="18" x14ac:dyDescent="0.35">
      <c r="A249" s="14"/>
      <c r="B249" s="14"/>
      <c r="C249" s="14"/>
      <c r="D249" s="14" t="s">
        <v>26</v>
      </c>
      <c r="E249" s="14" t="s">
        <v>26</v>
      </c>
      <c r="F249" s="15">
        <v>5.3</v>
      </c>
      <c r="G249" s="14"/>
      <c r="H249" s="14" t="s">
        <v>27</v>
      </c>
      <c r="I249" s="14" t="s">
        <v>27</v>
      </c>
      <c r="J249" s="15">
        <v>12.8</v>
      </c>
      <c r="K249" s="14" t="s">
        <v>27</v>
      </c>
      <c r="L249" s="14" t="s">
        <v>26</v>
      </c>
      <c r="M249" s="14" t="s">
        <v>27</v>
      </c>
      <c r="N249" s="15">
        <v>7.5000000000000009</v>
      </c>
    </row>
    <row r="250" spans="1:14" ht="18" x14ac:dyDescent="0.35">
      <c r="A250" s="14"/>
      <c r="B250" s="14"/>
      <c r="C250" s="14"/>
      <c r="D250" s="14"/>
      <c r="E250" s="14"/>
      <c r="F250" s="15"/>
      <c r="G250" s="14"/>
      <c r="H250" s="14">
        <v>1</v>
      </c>
      <c r="I250" s="14">
        <v>1</v>
      </c>
      <c r="J250" s="15"/>
      <c r="K250" s="14">
        <v>1</v>
      </c>
      <c r="L250" s="14"/>
      <c r="M250" s="14">
        <v>1</v>
      </c>
      <c r="N250" s="15"/>
    </row>
    <row r="251" spans="1:14" ht="18" x14ac:dyDescent="0.35">
      <c r="A251" s="14"/>
      <c r="B251" s="14"/>
      <c r="C251" s="14"/>
      <c r="D251" s="14" t="s">
        <v>26</v>
      </c>
      <c r="E251" s="14" t="s">
        <v>26</v>
      </c>
      <c r="F251" s="15">
        <v>7.7</v>
      </c>
      <c r="G251" s="14"/>
      <c r="H251" s="14" t="s">
        <v>27</v>
      </c>
      <c r="I251" s="14" t="s">
        <v>27</v>
      </c>
      <c r="J251" s="15">
        <v>13.19</v>
      </c>
      <c r="K251" s="14" t="s">
        <v>27</v>
      </c>
      <c r="L251" s="14" t="s">
        <v>26</v>
      </c>
      <c r="M251" s="14" t="s">
        <v>27</v>
      </c>
      <c r="N251" s="15">
        <v>5.4899999999999993</v>
      </c>
    </row>
    <row r="252" spans="1:14" ht="18" x14ac:dyDescent="0.35">
      <c r="A252" s="14"/>
      <c r="B252" s="14"/>
      <c r="C252" s="14"/>
      <c r="D252" s="14"/>
      <c r="E252" s="14"/>
      <c r="F252" s="15"/>
      <c r="G252" s="14"/>
      <c r="H252" s="14">
        <v>1</v>
      </c>
      <c r="I252" s="14">
        <v>1</v>
      </c>
      <c r="J252" s="15"/>
      <c r="K252" s="14">
        <v>1</v>
      </c>
      <c r="L252" s="14"/>
      <c r="M252" s="14">
        <v>1</v>
      </c>
      <c r="N252" s="15"/>
    </row>
    <row r="253" spans="1:14" ht="18" x14ac:dyDescent="0.35">
      <c r="A253" s="14"/>
      <c r="B253" s="14"/>
      <c r="C253" s="14"/>
      <c r="D253" s="14" t="s">
        <v>26</v>
      </c>
      <c r="E253" s="14" t="s">
        <v>27</v>
      </c>
      <c r="F253" s="15">
        <v>7.1</v>
      </c>
      <c r="G253" s="14"/>
      <c r="H253" s="14" t="s">
        <v>27</v>
      </c>
      <c r="I253" s="14" t="s">
        <v>27</v>
      </c>
      <c r="J253" s="15">
        <v>11.3</v>
      </c>
      <c r="K253" s="14" t="s">
        <v>27</v>
      </c>
      <c r="L253" s="14" t="s">
        <v>26</v>
      </c>
      <c r="M253" s="14" t="s">
        <v>27</v>
      </c>
      <c r="N253" s="15">
        <v>4.2000000000000011</v>
      </c>
    </row>
    <row r="254" spans="1:14" ht="18" x14ac:dyDescent="0.35">
      <c r="A254" s="14"/>
      <c r="B254" s="14"/>
      <c r="C254" s="14"/>
      <c r="D254" s="14"/>
      <c r="E254" s="14">
        <v>1</v>
      </c>
      <c r="F254" s="15"/>
      <c r="G254" s="14"/>
      <c r="H254" s="14">
        <v>1</v>
      </c>
      <c r="I254" s="14">
        <v>1</v>
      </c>
      <c r="J254" s="15"/>
      <c r="K254" s="14">
        <v>1</v>
      </c>
      <c r="L254" s="14"/>
      <c r="M254" s="14">
        <v>1</v>
      </c>
      <c r="N254" s="15"/>
    </row>
    <row r="255" spans="1:14" ht="18" x14ac:dyDescent="0.35">
      <c r="A255" s="14"/>
      <c r="B255" s="14"/>
      <c r="C255" s="14"/>
      <c r="D255" s="14" t="s">
        <v>26</v>
      </c>
      <c r="E255" s="14" t="s">
        <v>26</v>
      </c>
      <c r="F255" s="15">
        <v>7.7</v>
      </c>
      <c r="G255" s="14"/>
      <c r="H255" s="14" t="s">
        <v>27</v>
      </c>
      <c r="I255" s="14" t="s">
        <v>27</v>
      </c>
      <c r="J255" s="15">
        <v>13.48</v>
      </c>
      <c r="K255" s="14" t="s">
        <v>27</v>
      </c>
      <c r="L255" s="14" t="s">
        <v>26</v>
      </c>
      <c r="M255" s="14" t="s">
        <v>27</v>
      </c>
      <c r="N255" s="15">
        <v>5.78</v>
      </c>
    </row>
    <row r="256" spans="1:14" x14ac:dyDescent="0.25">
      <c r="A256" s="18"/>
      <c r="B256" s="18"/>
      <c r="C256" s="18"/>
      <c r="D256" s="18"/>
      <c r="E256" s="18"/>
      <c r="F256" s="18"/>
      <c r="G256" s="18"/>
      <c r="H256" s="18">
        <v>1</v>
      </c>
      <c r="I256" s="18">
        <v>1</v>
      </c>
      <c r="J256" s="18"/>
      <c r="K256" s="18">
        <v>1</v>
      </c>
      <c r="L256" s="18"/>
      <c r="M256" s="18">
        <v>1</v>
      </c>
      <c r="N256" s="18"/>
    </row>
    <row r="257" spans="1:14" x14ac:dyDescent="0.25">
      <c r="A257" s="44" t="s">
        <v>277</v>
      </c>
      <c r="B257" s="44"/>
      <c r="C257" s="44"/>
      <c r="D257" s="44">
        <v>2</v>
      </c>
      <c r="E257" s="44">
        <v>28</v>
      </c>
      <c r="F257" s="44"/>
      <c r="G257" s="44"/>
      <c r="H257" s="44">
        <v>121</v>
      </c>
      <c r="I257" s="44">
        <v>122</v>
      </c>
      <c r="J257" s="44"/>
      <c r="K257" s="44">
        <v>104</v>
      </c>
      <c r="L257" s="44">
        <v>15</v>
      </c>
      <c r="M257" s="44">
        <v>116</v>
      </c>
      <c r="N257" s="44"/>
    </row>
    <row r="258" spans="1:14" x14ac:dyDescent="0.25">
      <c r="A258" s="18" t="s">
        <v>167</v>
      </c>
      <c r="B258" s="18"/>
      <c r="C258" s="18"/>
      <c r="D258" s="18"/>
      <c r="E258" s="18"/>
      <c r="F258" s="31">
        <f>AVERAGE(F3:F255)</f>
        <v>7.9800787401574809</v>
      </c>
      <c r="G258" s="18"/>
      <c r="H258" s="18"/>
      <c r="I258" s="18"/>
      <c r="J258" s="31">
        <f>AVERAGE(J3:J255)</f>
        <v>14.707377049180325</v>
      </c>
      <c r="K258" s="18"/>
      <c r="L258" s="18"/>
      <c r="M258" s="18"/>
      <c r="N258" s="31">
        <f>AVERAGE(N3:N255)</f>
        <v>6.7704098360655731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B1" sqref="B1"/>
    </sheetView>
  </sheetViews>
  <sheetFormatPr defaultRowHeight="13.8" x14ac:dyDescent="0.25"/>
  <cols>
    <col min="1" max="1" width="9.6640625" style="19" customWidth="1"/>
    <col min="2" max="16384" width="8.88671875" style="19"/>
  </cols>
  <sheetData>
    <row r="1" spans="1:15" x14ac:dyDescent="0.25">
      <c r="A1" s="17" t="s">
        <v>292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74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1" t="s">
        <v>10</v>
      </c>
      <c r="L2" s="11" t="s">
        <v>11</v>
      </c>
      <c r="M2" s="11" t="s">
        <v>12</v>
      </c>
      <c r="N2" s="12" t="s">
        <v>13</v>
      </c>
      <c r="O2" s="18"/>
    </row>
    <row r="3" spans="1:15" x14ac:dyDescent="0.25">
      <c r="A3" s="32">
        <v>40928</v>
      </c>
      <c r="B3" s="33" t="s">
        <v>25</v>
      </c>
      <c r="C3" s="33">
        <v>26</v>
      </c>
      <c r="D3" s="33" t="s">
        <v>15</v>
      </c>
      <c r="E3" s="33" t="s">
        <v>16</v>
      </c>
      <c r="F3" s="34">
        <v>7.18</v>
      </c>
      <c r="G3" s="33">
        <v>8</v>
      </c>
      <c r="H3" s="33" t="s">
        <v>16</v>
      </c>
      <c r="I3" s="33" t="s">
        <v>16</v>
      </c>
      <c r="J3" s="34">
        <v>28.08</v>
      </c>
      <c r="K3" s="33" t="s">
        <v>16</v>
      </c>
      <c r="L3" s="33" t="s">
        <v>16</v>
      </c>
      <c r="M3" s="33" t="s">
        <v>16</v>
      </c>
      <c r="N3" s="34">
        <v>23.08</v>
      </c>
      <c r="O3" s="18"/>
    </row>
    <row r="4" spans="1:15" x14ac:dyDescent="0.25">
      <c r="A4" s="32">
        <v>40928</v>
      </c>
      <c r="B4" s="33" t="s">
        <v>25</v>
      </c>
      <c r="C4" s="33">
        <v>19</v>
      </c>
      <c r="D4" s="33" t="s">
        <v>15</v>
      </c>
      <c r="E4" s="33" t="s">
        <v>16</v>
      </c>
      <c r="F4" s="34">
        <v>18.8</v>
      </c>
      <c r="G4" s="33">
        <v>8</v>
      </c>
      <c r="H4" s="33" t="s">
        <v>16</v>
      </c>
      <c r="I4" s="33" t="s">
        <v>16</v>
      </c>
      <c r="J4" s="35">
        <v>38.049999999999997</v>
      </c>
      <c r="K4" s="33" t="s">
        <v>16</v>
      </c>
      <c r="L4" s="33" t="s">
        <v>15</v>
      </c>
      <c r="M4" s="33" t="s">
        <v>16</v>
      </c>
      <c r="N4" s="34">
        <v>33.049999999999997</v>
      </c>
      <c r="O4" s="18"/>
    </row>
    <row r="5" spans="1:15" x14ac:dyDescent="0.25">
      <c r="A5" s="32">
        <v>40928</v>
      </c>
      <c r="B5" s="33" t="s">
        <v>31</v>
      </c>
      <c r="C5" s="33">
        <v>19</v>
      </c>
      <c r="D5" s="33" t="s">
        <v>15</v>
      </c>
      <c r="E5" s="33" t="s">
        <v>16</v>
      </c>
      <c r="F5" s="34">
        <v>12.5</v>
      </c>
      <c r="G5" s="33">
        <v>8</v>
      </c>
      <c r="H5" s="33" t="s">
        <v>16</v>
      </c>
      <c r="I5" s="33" t="s">
        <v>16</v>
      </c>
      <c r="J5" s="34">
        <v>37.020000000000003</v>
      </c>
      <c r="K5" s="33" t="s">
        <v>15</v>
      </c>
      <c r="L5" s="33" t="s">
        <v>16</v>
      </c>
      <c r="M5" s="33" t="s">
        <v>16</v>
      </c>
      <c r="N5" s="34">
        <v>32.020000000000003</v>
      </c>
      <c r="O5" s="18"/>
    </row>
    <row r="6" spans="1:15" x14ac:dyDescent="0.25">
      <c r="A6" s="32">
        <v>40928</v>
      </c>
      <c r="B6" s="33" t="s">
        <v>25</v>
      </c>
      <c r="C6" s="33">
        <v>19</v>
      </c>
      <c r="D6" s="33" t="s">
        <v>15</v>
      </c>
      <c r="E6" s="33" t="s">
        <v>16</v>
      </c>
      <c r="F6" s="35">
        <v>25.06</v>
      </c>
      <c r="G6" s="33">
        <v>8</v>
      </c>
      <c r="H6" s="33" t="s">
        <v>16</v>
      </c>
      <c r="I6" s="33" t="s">
        <v>15</v>
      </c>
      <c r="J6" s="34">
        <v>32.82</v>
      </c>
      <c r="K6" s="33" t="s">
        <v>16</v>
      </c>
      <c r="L6" s="33" t="s">
        <v>15</v>
      </c>
      <c r="M6" s="33" t="s">
        <v>16</v>
      </c>
      <c r="N6" s="34">
        <v>27.82</v>
      </c>
      <c r="O6" s="18"/>
    </row>
    <row r="7" spans="1:15" x14ac:dyDescent="0.25">
      <c r="A7" s="32">
        <v>40928</v>
      </c>
      <c r="B7" s="33" t="s">
        <v>31</v>
      </c>
      <c r="C7" s="33">
        <v>18</v>
      </c>
      <c r="D7" s="33" t="s">
        <v>15</v>
      </c>
      <c r="E7" s="33" t="s">
        <v>16</v>
      </c>
      <c r="F7" s="34">
        <v>11.48</v>
      </c>
      <c r="G7" s="33">
        <v>8</v>
      </c>
      <c r="H7" s="33" t="s">
        <v>16</v>
      </c>
      <c r="I7" s="33" t="s">
        <v>16</v>
      </c>
      <c r="J7" s="34">
        <v>19.03</v>
      </c>
      <c r="K7" s="33" t="s">
        <v>16</v>
      </c>
      <c r="L7" s="33" t="s">
        <v>15</v>
      </c>
      <c r="M7" s="33" t="s">
        <v>16</v>
      </c>
      <c r="N7" s="34">
        <v>15.03</v>
      </c>
      <c r="O7" s="18"/>
    </row>
    <row r="8" spans="1:15" x14ac:dyDescent="0.25">
      <c r="A8" s="32">
        <v>40928</v>
      </c>
      <c r="B8" s="33" t="s">
        <v>25</v>
      </c>
      <c r="C8" s="33">
        <v>19</v>
      </c>
      <c r="D8" s="33" t="s">
        <v>15</v>
      </c>
      <c r="E8" s="33" t="s">
        <v>15</v>
      </c>
      <c r="F8" s="34">
        <v>5.85</v>
      </c>
      <c r="G8" s="33">
        <v>8</v>
      </c>
      <c r="H8" s="33" t="s">
        <v>16</v>
      </c>
      <c r="I8" s="33" t="s">
        <v>16</v>
      </c>
      <c r="J8" s="35">
        <v>14.01</v>
      </c>
      <c r="K8" s="33" t="s">
        <v>16</v>
      </c>
      <c r="L8" s="33" t="s">
        <v>15</v>
      </c>
      <c r="M8" s="33" t="s">
        <v>16</v>
      </c>
      <c r="N8" s="35">
        <v>9.01</v>
      </c>
      <c r="O8" s="18"/>
    </row>
    <row r="9" spans="1:15" x14ac:dyDescent="0.25">
      <c r="A9" s="32">
        <v>40928</v>
      </c>
      <c r="B9" s="33" t="s">
        <v>25</v>
      </c>
      <c r="C9" s="33">
        <v>20</v>
      </c>
      <c r="D9" s="33" t="s">
        <v>15</v>
      </c>
      <c r="E9" s="33" t="s">
        <v>15</v>
      </c>
      <c r="F9" s="34">
        <v>7</v>
      </c>
      <c r="G9" s="33">
        <v>8</v>
      </c>
      <c r="H9" s="33" t="s">
        <v>16</v>
      </c>
      <c r="I9" s="33" t="s">
        <v>16</v>
      </c>
      <c r="J9" s="34">
        <v>19.8</v>
      </c>
      <c r="K9" s="33" t="s">
        <v>16</v>
      </c>
      <c r="L9" s="33" t="s">
        <v>16</v>
      </c>
      <c r="M9" s="33" t="s">
        <v>16</v>
      </c>
      <c r="N9" s="34">
        <v>14.8</v>
      </c>
      <c r="O9" s="18"/>
    </row>
    <row r="10" spans="1:15" x14ac:dyDescent="0.25">
      <c r="A10" s="32">
        <v>40928</v>
      </c>
      <c r="B10" s="33" t="s">
        <v>25</v>
      </c>
      <c r="C10" s="33">
        <v>33</v>
      </c>
      <c r="D10" s="33" t="s">
        <v>15</v>
      </c>
      <c r="E10" s="33" t="s">
        <v>15</v>
      </c>
      <c r="F10" s="35">
        <v>3</v>
      </c>
      <c r="G10" s="33">
        <v>8</v>
      </c>
      <c r="H10" s="33" t="s">
        <v>16</v>
      </c>
      <c r="I10" s="33" t="s">
        <v>16</v>
      </c>
      <c r="J10" s="34">
        <v>24.52</v>
      </c>
      <c r="K10" s="33" t="s">
        <v>15</v>
      </c>
      <c r="L10" s="33" t="s">
        <v>16</v>
      </c>
      <c r="M10" s="33" t="s">
        <v>16</v>
      </c>
      <c r="N10" s="34">
        <v>19.52</v>
      </c>
      <c r="O10" s="18"/>
    </row>
    <row r="11" spans="1:15" x14ac:dyDescent="0.25">
      <c r="A11" s="32">
        <v>40928</v>
      </c>
      <c r="B11" s="33" t="s">
        <v>25</v>
      </c>
      <c r="C11" s="33">
        <v>18</v>
      </c>
      <c r="D11" s="33" t="s">
        <v>15</v>
      </c>
      <c r="E11" s="33" t="s">
        <v>16</v>
      </c>
      <c r="F11" s="34">
        <v>8.08</v>
      </c>
      <c r="G11" s="33">
        <v>8</v>
      </c>
      <c r="H11" s="33" t="s">
        <v>16</v>
      </c>
      <c r="I11" s="33" t="s">
        <v>16</v>
      </c>
      <c r="J11" s="34">
        <v>19.8</v>
      </c>
      <c r="K11" s="33" t="s">
        <v>15</v>
      </c>
      <c r="L11" s="33" t="s">
        <v>16</v>
      </c>
      <c r="M11" s="33" t="s">
        <v>16</v>
      </c>
      <c r="N11" s="34">
        <v>14.8</v>
      </c>
      <c r="O11" s="18"/>
    </row>
    <row r="12" spans="1:15" x14ac:dyDescent="0.25">
      <c r="A12" s="32">
        <v>40928</v>
      </c>
      <c r="B12" s="33" t="s">
        <v>25</v>
      </c>
      <c r="C12" s="33">
        <v>20</v>
      </c>
      <c r="D12" s="33" t="s">
        <v>15</v>
      </c>
      <c r="E12" s="33" t="s">
        <v>15</v>
      </c>
      <c r="F12" s="34">
        <v>5.08</v>
      </c>
      <c r="G12" s="33">
        <v>8</v>
      </c>
      <c r="H12" s="33" t="s">
        <v>15</v>
      </c>
      <c r="I12" s="33" t="s">
        <v>16</v>
      </c>
      <c r="J12" s="34">
        <v>22.8</v>
      </c>
      <c r="K12" s="33" t="s">
        <v>15</v>
      </c>
      <c r="L12" s="33" t="s">
        <v>16</v>
      </c>
      <c r="M12" s="33" t="s">
        <v>16</v>
      </c>
      <c r="N12" s="34">
        <v>17.8</v>
      </c>
      <c r="O12" s="18"/>
    </row>
    <row r="13" spans="1:15" x14ac:dyDescent="0.25">
      <c r="A13" s="25">
        <v>40928</v>
      </c>
      <c r="B13" s="33" t="s">
        <v>25</v>
      </c>
      <c r="C13" s="33">
        <v>20</v>
      </c>
      <c r="D13" s="33" t="s">
        <v>15</v>
      </c>
      <c r="E13" s="33" t="s">
        <v>15</v>
      </c>
      <c r="F13" s="34">
        <v>7.3800000000000008</v>
      </c>
      <c r="G13" s="33">
        <v>8</v>
      </c>
      <c r="H13" s="33" t="s">
        <v>15</v>
      </c>
      <c r="I13" s="33" t="s">
        <v>16</v>
      </c>
      <c r="J13" s="34" t="s">
        <v>17</v>
      </c>
      <c r="K13" s="33" t="s">
        <v>17</v>
      </c>
      <c r="L13" s="33" t="s">
        <v>16</v>
      </c>
      <c r="M13" s="33" t="s">
        <v>15</v>
      </c>
      <c r="N13" s="34" t="s">
        <v>17</v>
      </c>
      <c r="O13" s="36" t="s">
        <v>294</v>
      </c>
    </row>
    <row r="14" spans="1:15" x14ac:dyDescent="0.25">
      <c r="A14" s="32">
        <v>40933</v>
      </c>
      <c r="B14" s="33" t="s">
        <v>25</v>
      </c>
      <c r="C14" s="33">
        <v>19</v>
      </c>
      <c r="D14" s="33" t="s">
        <v>15</v>
      </c>
      <c r="E14" s="33" t="s">
        <v>15</v>
      </c>
      <c r="F14" s="34">
        <v>6.6099999999999994</v>
      </c>
      <c r="G14" s="33">
        <v>8</v>
      </c>
      <c r="H14" s="33" t="s">
        <v>15</v>
      </c>
      <c r="I14" s="33" t="s">
        <v>15</v>
      </c>
      <c r="J14" s="34" t="s">
        <v>17</v>
      </c>
      <c r="K14" s="33" t="s">
        <v>15</v>
      </c>
      <c r="L14" s="33" t="s">
        <v>16</v>
      </c>
      <c r="M14" s="33" t="s">
        <v>15</v>
      </c>
      <c r="N14" s="34" t="s">
        <v>17</v>
      </c>
      <c r="O14" s="18"/>
    </row>
    <row r="15" spans="1:15" x14ac:dyDescent="0.25">
      <c r="A15" s="32">
        <v>40933</v>
      </c>
      <c r="B15" s="33" t="s">
        <v>25</v>
      </c>
      <c r="C15" s="33">
        <v>21</v>
      </c>
      <c r="D15" s="33" t="s">
        <v>15</v>
      </c>
      <c r="E15" s="33" t="s">
        <v>16</v>
      </c>
      <c r="F15" s="34">
        <v>15.579999999999998</v>
      </c>
      <c r="G15" s="33">
        <v>8</v>
      </c>
      <c r="H15" s="33" t="s">
        <v>16</v>
      </c>
      <c r="I15" s="33" t="s">
        <v>15</v>
      </c>
      <c r="J15" s="34" t="s">
        <v>17</v>
      </c>
      <c r="K15" s="33" t="s">
        <v>15</v>
      </c>
      <c r="L15" s="33" t="s">
        <v>16</v>
      </c>
      <c r="M15" s="33" t="s">
        <v>15</v>
      </c>
      <c r="N15" s="34" t="s">
        <v>17</v>
      </c>
      <c r="O15" s="18"/>
    </row>
    <row r="16" spans="1:15" x14ac:dyDescent="0.25">
      <c r="A16" s="32">
        <v>40933</v>
      </c>
      <c r="B16" s="33" t="s">
        <v>25</v>
      </c>
      <c r="C16" s="33">
        <v>18</v>
      </c>
      <c r="D16" s="33" t="s">
        <v>15</v>
      </c>
      <c r="E16" s="33" t="s">
        <v>15</v>
      </c>
      <c r="F16" s="33">
        <v>10.8</v>
      </c>
      <c r="G16" s="33">
        <v>8</v>
      </c>
      <c r="H16" s="33" t="s">
        <v>16</v>
      </c>
      <c r="I16" s="33" t="s">
        <v>16</v>
      </c>
      <c r="J16" s="33" t="s">
        <v>17</v>
      </c>
      <c r="K16" s="33" t="s">
        <v>15</v>
      </c>
      <c r="L16" s="33" t="s">
        <v>16</v>
      </c>
      <c r="M16" s="33" t="s">
        <v>15</v>
      </c>
      <c r="N16" s="34" t="s">
        <v>17</v>
      </c>
      <c r="O16" s="18"/>
    </row>
    <row r="17" spans="1:15" x14ac:dyDescent="0.25">
      <c r="A17" s="32">
        <v>40933</v>
      </c>
      <c r="B17" s="33" t="s">
        <v>31</v>
      </c>
      <c r="C17" s="33">
        <v>22</v>
      </c>
      <c r="D17" s="33" t="s">
        <v>15</v>
      </c>
      <c r="E17" s="33" t="s">
        <v>15</v>
      </c>
      <c r="F17" s="34">
        <v>10.1</v>
      </c>
      <c r="G17" s="33">
        <v>8</v>
      </c>
      <c r="H17" s="33" t="s">
        <v>15</v>
      </c>
      <c r="I17" s="33" t="s">
        <v>15</v>
      </c>
      <c r="J17" s="34" t="s">
        <v>17</v>
      </c>
      <c r="K17" s="33" t="s">
        <v>15</v>
      </c>
      <c r="L17" s="33" t="s">
        <v>16</v>
      </c>
      <c r="M17" s="33" t="s">
        <v>15</v>
      </c>
      <c r="N17" s="34" t="s">
        <v>17</v>
      </c>
      <c r="O17" s="18"/>
    </row>
    <row r="18" spans="1:15" x14ac:dyDescent="0.25">
      <c r="A18" s="32">
        <v>40933</v>
      </c>
      <c r="B18" s="33" t="s">
        <v>25</v>
      </c>
      <c r="C18" s="33">
        <v>24</v>
      </c>
      <c r="D18" s="33" t="s">
        <v>15</v>
      </c>
      <c r="E18" s="33" t="s">
        <v>15</v>
      </c>
      <c r="F18" s="34">
        <v>11.649999999999999</v>
      </c>
      <c r="G18" s="33">
        <v>8</v>
      </c>
      <c r="H18" s="33" t="s">
        <v>16</v>
      </c>
      <c r="I18" s="33" t="s">
        <v>16</v>
      </c>
      <c r="J18" s="34" t="s">
        <v>17</v>
      </c>
      <c r="K18" s="33" t="s">
        <v>15</v>
      </c>
      <c r="L18" s="33" t="s">
        <v>16</v>
      </c>
      <c r="M18" s="33" t="s">
        <v>15</v>
      </c>
      <c r="N18" s="34" t="s">
        <v>17</v>
      </c>
      <c r="O18" s="18"/>
    </row>
    <row r="19" spans="1:15" x14ac:dyDescent="0.25">
      <c r="A19" s="32">
        <v>40933</v>
      </c>
      <c r="B19" s="33" t="s">
        <v>25</v>
      </c>
      <c r="C19" s="37">
        <v>20</v>
      </c>
      <c r="D19" s="33" t="s">
        <v>15</v>
      </c>
      <c r="E19" s="33" t="s">
        <v>16</v>
      </c>
      <c r="F19" s="34">
        <v>17.95</v>
      </c>
      <c r="G19" s="33">
        <v>8</v>
      </c>
      <c r="H19" s="33" t="s">
        <v>16</v>
      </c>
      <c r="I19" s="33" t="s">
        <v>16</v>
      </c>
      <c r="J19" s="38" t="s">
        <v>17</v>
      </c>
      <c r="K19" s="33" t="s">
        <v>15</v>
      </c>
      <c r="L19" s="33" t="s">
        <v>16</v>
      </c>
      <c r="M19" s="33" t="s">
        <v>15</v>
      </c>
      <c r="N19" s="34" t="s">
        <v>17</v>
      </c>
      <c r="O19" s="18"/>
    </row>
    <row r="20" spans="1:15" x14ac:dyDescent="0.25">
      <c r="A20" s="32">
        <v>40933</v>
      </c>
      <c r="B20" s="33" t="s">
        <v>25</v>
      </c>
      <c r="C20" s="33">
        <v>19</v>
      </c>
      <c r="D20" s="33" t="s">
        <v>15</v>
      </c>
      <c r="E20" s="33" t="s">
        <v>15</v>
      </c>
      <c r="F20" s="34">
        <v>5.59</v>
      </c>
      <c r="G20" s="39">
        <v>8</v>
      </c>
      <c r="H20" s="33" t="s">
        <v>15</v>
      </c>
      <c r="I20" s="33" t="s">
        <v>15</v>
      </c>
      <c r="J20" s="38" t="s">
        <v>17</v>
      </c>
      <c r="K20" s="33" t="s">
        <v>15</v>
      </c>
      <c r="L20" s="33" t="s">
        <v>15</v>
      </c>
      <c r="M20" s="33" t="s">
        <v>15</v>
      </c>
      <c r="N20" s="34" t="s">
        <v>17</v>
      </c>
      <c r="O20" s="18"/>
    </row>
    <row r="21" spans="1:15" x14ac:dyDescent="0.25">
      <c r="A21" s="32">
        <v>40933</v>
      </c>
      <c r="B21" s="33" t="s">
        <v>25</v>
      </c>
      <c r="C21" s="33">
        <v>22</v>
      </c>
      <c r="D21" s="33" t="s">
        <v>15</v>
      </c>
      <c r="E21" s="33" t="s">
        <v>15</v>
      </c>
      <c r="F21" s="34">
        <v>7.96</v>
      </c>
      <c r="G21" s="39">
        <v>8</v>
      </c>
      <c r="H21" s="33" t="s">
        <v>15</v>
      </c>
      <c r="I21" s="33" t="s">
        <v>16</v>
      </c>
      <c r="J21" s="38" t="s">
        <v>17</v>
      </c>
      <c r="K21" s="33" t="s">
        <v>16</v>
      </c>
      <c r="L21" s="33" t="s">
        <v>15</v>
      </c>
      <c r="M21" s="33" t="s">
        <v>15</v>
      </c>
      <c r="N21" s="34" t="s">
        <v>17</v>
      </c>
      <c r="O21" s="18"/>
    </row>
    <row r="22" spans="1:15" x14ac:dyDescent="0.25">
      <c r="A22" s="32">
        <v>40933</v>
      </c>
      <c r="B22" s="33" t="s">
        <v>25</v>
      </c>
      <c r="C22" s="33">
        <v>21</v>
      </c>
      <c r="D22" s="33" t="s">
        <v>15</v>
      </c>
      <c r="E22" s="33" t="s">
        <v>15</v>
      </c>
      <c r="F22" s="34">
        <v>7.75</v>
      </c>
      <c r="G22" s="39">
        <v>8</v>
      </c>
      <c r="H22" s="33" t="s">
        <v>16</v>
      </c>
      <c r="I22" s="33" t="s">
        <v>16</v>
      </c>
      <c r="J22" s="34">
        <v>28</v>
      </c>
      <c r="K22" s="33" t="s">
        <v>15</v>
      </c>
      <c r="L22" s="33" t="s">
        <v>16</v>
      </c>
      <c r="M22" s="33" t="s">
        <v>16</v>
      </c>
      <c r="N22" s="39">
        <v>20.25</v>
      </c>
      <c r="O22" s="18"/>
    </row>
    <row r="23" spans="1:15" x14ac:dyDescent="0.25">
      <c r="A23" s="32">
        <v>40933</v>
      </c>
      <c r="B23" s="33" t="s">
        <v>25</v>
      </c>
      <c r="C23" s="33">
        <v>18</v>
      </c>
      <c r="D23" s="33" t="s">
        <v>15</v>
      </c>
      <c r="E23" s="33" t="s">
        <v>15</v>
      </c>
      <c r="F23" s="34">
        <v>10.8</v>
      </c>
      <c r="G23" s="39">
        <v>8</v>
      </c>
      <c r="H23" s="33" t="s">
        <v>16</v>
      </c>
      <c r="I23" s="33" t="s">
        <v>15</v>
      </c>
      <c r="J23" s="38" t="s">
        <v>17</v>
      </c>
      <c r="K23" s="33" t="s">
        <v>16</v>
      </c>
      <c r="L23" s="33" t="s">
        <v>15</v>
      </c>
      <c r="M23" s="33" t="s">
        <v>15</v>
      </c>
      <c r="N23" s="34" t="s">
        <v>17</v>
      </c>
      <c r="O23" s="18"/>
    </row>
    <row r="24" spans="1:15" x14ac:dyDescent="0.25">
      <c r="A24" s="25">
        <v>40933</v>
      </c>
      <c r="B24" s="33" t="s">
        <v>25</v>
      </c>
      <c r="C24" s="33">
        <v>23</v>
      </c>
      <c r="D24" s="33" t="s">
        <v>15</v>
      </c>
      <c r="E24" s="33" t="s">
        <v>16</v>
      </c>
      <c r="F24" s="34">
        <v>18.45</v>
      </c>
      <c r="G24" s="39">
        <v>8</v>
      </c>
      <c r="H24" s="33" t="s">
        <v>16</v>
      </c>
      <c r="I24" s="33" t="s">
        <v>15</v>
      </c>
      <c r="J24" s="34">
        <v>37.799999999999997</v>
      </c>
      <c r="K24" s="33" t="s">
        <v>15</v>
      </c>
      <c r="L24" s="33" t="s">
        <v>16</v>
      </c>
      <c r="M24" s="33" t="s">
        <v>16</v>
      </c>
      <c r="N24" s="39">
        <v>19.349999999999998</v>
      </c>
      <c r="O24" s="18"/>
    </row>
    <row r="25" spans="1:15" x14ac:dyDescent="0.25">
      <c r="A25" s="40">
        <v>40935</v>
      </c>
      <c r="B25" s="33" t="s">
        <v>25</v>
      </c>
      <c r="C25" s="33">
        <v>19</v>
      </c>
      <c r="D25" s="33" t="s">
        <v>15</v>
      </c>
      <c r="E25" s="33" t="s">
        <v>16</v>
      </c>
      <c r="F25" s="34">
        <v>20.12</v>
      </c>
      <c r="G25" s="39">
        <v>8</v>
      </c>
      <c r="H25" s="33" t="s">
        <v>15</v>
      </c>
      <c r="I25" s="33" t="s">
        <v>15</v>
      </c>
      <c r="J25" s="38" t="s">
        <v>17</v>
      </c>
      <c r="K25" s="33" t="s">
        <v>15</v>
      </c>
      <c r="L25" s="33" t="s">
        <v>15</v>
      </c>
      <c r="M25" s="33" t="s">
        <v>15</v>
      </c>
      <c r="N25" s="34" t="s">
        <v>17</v>
      </c>
      <c r="O25" s="18"/>
    </row>
    <row r="26" spans="1:15" x14ac:dyDescent="0.25">
      <c r="A26" s="40">
        <v>40935</v>
      </c>
      <c r="B26" s="33" t="s">
        <v>25</v>
      </c>
      <c r="C26" s="33">
        <v>18</v>
      </c>
      <c r="D26" s="33" t="s">
        <v>15</v>
      </c>
      <c r="E26" s="33" t="s">
        <v>15</v>
      </c>
      <c r="F26" s="34">
        <v>4.75</v>
      </c>
      <c r="G26" s="39">
        <v>8</v>
      </c>
      <c r="H26" s="33" t="s">
        <v>16</v>
      </c>
      <c r="I26" s="33" t="s">
        <v>16</v>
      </c>
      <c r="J26" s="38">
        <v>8.06</v>
      </c>
      <c r="K26" s="33" t="s">
        <v>16</v>
      </c>
      <c r="L26" s="33" t="s">
        <v>15</v>
      </c>
      <c r="M26" s="33" t="s">
        <v>16</v>
      </c>
      <c r="N26" s="39">
        <v>3.3100000000000005</v>
      </c>
      <c r="O26" s="18"/>
    </row>
    <row r="27" spans="1:15" x14ac:dyDescent="0.25">
      <c r="A27" s="40">
        <v>40935</v>
      </c>
      <c r="B27" s="33" t="s">
        <v>25</v>
      </c>
      <c r="C27" s="33">
        <v>20</v>
      </c>
      <c r="D27" s="33" t="s">
        <v>15</v>
      </c>
      <c r="E27" s="33" t="s">
        <v>15</v>
      </c>
      <c r="F27" s="34">
        <v>7.57</v>
      </c>
      <c r="G27" s="39">
        <v>8</v>
      </c>
      <c r="H27" s="33" t="s">
        <v>16</v>
      </c>
      <c r="I27" s="33" t="s">
        <v>16</v>
      </c>
      <c r="J27" s="38" t="s">
        <v>17</v>
      </c>
      <c r="K27" s="33" t="s">
        <v>15</v>
      </c>
      <c r="L27" s="33" t="s">
        <v>16</v>
      </c>
      <c r="M27" s="33" t="s">
        <v>15</v>
      </c>
      <c r="N27" s="38" t="s">
        <v>17</v>
      </c>
      <c r="O27" s="18"/>
    </row>
    <row r="28" spans="1:15" x14ac:dyDescent="0.25">
      <c r="A28" s="40">
        <v>40935</v>
      </c>
      <c r="B28" s="33" t="s">
        <v>25</v>
      </c>
      <c r="C28" s="33">
        <v>21</v>
      </c>
      <c r="D28" s="33" t="s">
        <v>15</v>
      </c>
      <c r="E28" s="33" t="s">
        <v>15</v>
      </c>
      <c r="F28" s="34">
        <v>6.18</v>
      </c>
      <c r="G28" s="39">
        <v>8</v>
      </c>
      <c r="H28" s="33" t="s">
        <v>16</v>
      </c>
      <c r="I28" s="33" t="s">
        <v>16</v>
      </c>
      <c r="J28" s="38">
        <v>8.1999999999999993</v>
      </c>
      <c r="K28" s="38" t="s">
        <v>16</v>
      </c>
      <c r="L28" s="33" t="s">
        <v>15</v>
      </c>
      <c r="M28" s="33" t="s">
        <v>16</v>
      </c>
      <c r="N28" s="39">
        <v>2.0199999999999996</v>
      </c>
      <c r="O28" s="18"/>
    </row>
    <row r="29" spans="1:15" x14ac:dyDescent="0.25">
      <c r="A29" s="29">
        <v>40935</v>
      </c>
      <c r="B29" s="33" t="s">
        <v>25</v>
      </c>
      <c r="C29" s="33">
        <v>24</v>
      </c>
      <c r="D29" s="33" t="s">
        <v>15</v>
      </c>
      <c r="E29" s="33" t="s">
        <v>15</v>
      </c>
      <c r="F29" s="34">
        <v>4.28</v>
      </c>
      <c r="G29" s="39">
        <v>8</v>
      </c>
      <c r="H29" s="33" t="s">
        <v>16</v>
      </c>
      <c r="I29" s="33" t="s">
        <v>16</v>
      </c>
      <c r="J29" s="38">
        <v>5.2</v>
      </c>
      <c r="K29" s="38" t="s">
        <v>16</v>
      </c>
      <c r="L29" s="33" t="s">
        <v>15</v>
      </c>
      <c r="M29" s="33" t="s">
        <v>16</v>
      </c>
      <c r="N29" s="39">
        <v>0.91999999999999993</v>
      </c>
      <c r="O29" s="18"/>
    </row>
    <row r="30" spans="1:15" x14ac:dyDescent="0.25">
      <c r="A30" s="40">
        <v>40940</v>
      </c>
      <c r="B30" s="33" t="s">
        <v>25</v>
      </c>
      <c r="C30" s="33">
        <v>56</v>
      </c>
      <c r="D30" s="33" t="s">
        <v>15</v>
      </c>
      <c r="E30" s="33" t="s">
        <v>16</v>
      </c>
      <c r="F30" s="34">
        <v>21.12</v>
      </c>
      <c r="G30" s="39">
        <v>8</v>
      </c>
      <c r="H30" s="33" t="s">
        <v>15</v>
      </c>
      <c r="I30" s="33" t="s">
        <v>16</v>
      </c>
      <c r="J30" s="38" t="s">
        <v>17</v>
      </c>
      <c r="K30" s="33" t="s">
        <v>15</v>
      </c>
      <c r="L30" s="33" t="s">
        <v>16</v>
      </c>
      <c r="M30" s="33" t="s">
        <v>15</v>
      </c>
      <c r="N30" s="33" t="s">
        <v>17</v>
      </c>
      <c r="O30" s="18"/>
    </row>
    <row r="31" spans="1:15" x14ac:dyDescent="0.25">
      <c r="A31" s="40">
        <v>40940</v>
      </c>
      <c r="B31" s="33" t="s">
        <v>25</v>
      </c>
      <c r="C31" s="33">
        <v>18</v>
      </c>
      <c r="D31" s="33" t="s">
        <v>15</v>
      </c>
      <c r="E31" s="33" t="s">
        <v>15</v>
      </c>
      <c r="F31" s="34">
        <v>6.09</v>
      </c>
      <c r="G31" s="39">
        <v>8</v>
      </c>
      <c r="H31" s="33" t="s">
        <v>15</v>
      </c>
      <c r="I31" s="33" t="s">
        <v>16</v>
      </c>
      <c r="J31" s="38">
        <v>13.01</v>
      </c>
      <c r="K31" s="33" t="s">
        <v>15</v>
      </c>
      <c r="L31" s="33" t="s">
        <v>16</v>
      </c>
      <c r="M31" s="33" t="s">
        <v>16</v>
      </c>
      <c r="N31" s="38">
        <v>6.92</v>
      </c>
      <c r="O31" s="18"/>
    </row>
    <row r="32" spans="1:15" x14ac:dyDescent="0.25">
      <c r="A32" s="40">
        <v>40940</v>
      </c>
      <c r="B32" s="33" t="s">
        <v>25</v>
      </c>
      <c r="C32" s="33">
        <v>21</v>
      </c>
      <c r="D32" s="33" t="s">
        <v>15</v>
      </c>
      <c r="E32" s="38" t="s">
        <v>16</v>
      </c>
      <c r="F32" s="34">
        <v>21.75</v>
      </c>
      <c r="G32" s="39">
        <v>8</v>
      </c>
      <c r="H32" s="33" t="s">
        <v>15</v>
      </c>
      <c r="I32" s="33" t="s">
        <v>15</v>
      </c>
      <c r="J32" s="38" t="s">
        <v>17</v>
      </c>
      <c r="K32" s="33" t="s">
        <v>15</v>
      </c>
      <c r="L32" s="33" t="s">
        <v>16</v>
      </c>
      <c r="M32" s="33" t="s">
        <v>15</v>
      </c>
      <c r="N32" s="33" t="s">
        <v>17</v>
      </c>
      <c r="O32" s="18"/>
    </row>
    <row r="33" spans="1:15" x14ac:dyDescent="0.25">
      <c r="A33" s="40">
        <v>40940</v>
      </c>
      <c r="B33" s="33" t="s">
        <v>31</v>
      </c>
      <c r="C33" s="33">
        <v>18</v>
      </c>
      <c r="D33" s="33" t="s">
        <v>16</v>
      </c>
      <c r="E33" s="33" t="s">
        <v>15</v>
      </c>
      <c r="F33" s="34">
        <v>9.59</v>
      </c>
      <c r="G33" s="39">
        <v>8</v>
      </c>
      <c r="H33" s="33" t="s">
        <v>15</v>
      </c>
      <c r="I33" s="33" t="s">
        <v>15</v>
      </c>
      <c r="J33" s="38">
        <v>24.2</v>
      </c>
      <c r="K33" s="33" t="s">
        <v>15</v>
      </c>
      <c r="L33" s="33" t="s">
        <v>16</v>
      </c>
      <c r="M33" s="33" t="s">
        <v>15</v>
      </c>
      <c r="N33" s="33">
        <v>14.61</v>
      </c>
      <c r="O33" s="18"/>
    </row>
    <row r="34" spans="1:15" x14ac:dyDescent="0.25">
      <c r="A34" s="40">
        <v>40940</v>
      </c>
      <c r="B34" s="33" t="s">
        <v>25</v>
      </c>
      <c r="C34" s="33">
        <v>21</v>
      </c>
      <c r="D34" s="33" t="s">
        <v>15</v>
      </c>
      <c r="E34" s="33" t="s">
        <v>15</v>
      </c>
      <c r="F34" s="34">
        <v>6.56</v>
      </c>
      <c r="G34" s="39">
        <v>8</v>
      </c>
      <c r="H34" s="33" t="s">
        <v>15</v>
      </c>
      <c r="I34" s="33" t="s">
        <v>15</v>
      </c>
      <c r="J34" s="38" t="s">
        <v>17</v>
      </c>
      <c r="K34" s="33" t="s">
        <v>15</v>
      </c>
      <c r="L34" s="33" t="s">
        <v>16</v>
      </c>
      <c r="M34" s="33" t="s">
        <v>15</v>
      </c>
      <c r="N34" s="33" t="s">
        <v>17</v>
      </c>
      <c r="O34" s="18"/>
    </row>
    <row r="35" spans="1:15" x14ac:dyDescent="0.25">
      <c r="A35" s="40">
        <v>40940</v>
      </c>
      <c r="B35" s="33" t="s">
        <v>31</v>
      </c>
      <c r="C35" s="33">
        <v>20</v>
      </c>
      <c r="D35" s="33" t="s">
        <v>15</v>
      </c>
      <c r="E35" s="33" t="s">
        <v>16</v>
      </c>
      <c r="F35" s="34">
        <v>54.7</v>
      </c>
      <c r="G35" s="39">
        <v>10</v>
      </c>
      <c r="H35" s="33" t="s">
        <v>15</v>
      </c>
      <c r="I35" s="33" t="s">
        <v>15</v>
      </c>
      <c r="J35" s="38" t="s">
        <v>17</v>
      </c>
      <c r="K35" s="33" t="s">
        <v>17</v>
      </c>
      <c r="L35" s="33" t="s">
        <v>17</v>
      </c>
      <c r="M35" s="33" t="s">
        <v>17</v>
      </c>
      <c r="N35" s="33" t="s">
        <v>17</v>
      </c>
      <c r="O35" s="18"/>
    </row>
    <row r="36" spans="1:15" x14ac:dyDescent="0.25">
      <c r="A36" s="29">
        <v>40940</v>
      </c>
      <c r="B36" s="33" t="s">
        <v>31</v>
      </c>
      <c r="C36" s="33">
        <v>19</v>
      </c>
      <c r="D36" s="33" t="s">
        <v>15</v>
      </c>
      <c r="E36" s="33" t="s">
        <v>16</v>
      </c>
      <c r="F36" s="34">
        <v>32.119999999999997</v>
      </c>
      <c r="G36" s="39">
        <v>8</v>
      </c>
      <c r="H36" s="33" t="s">
        <v>15</v>
      </c>
      <c r="I36" s="33" t="s">
        <v>15</v>
      </c>
      <c r="J36" s="38">
        <v>43</v>
      </c>
      <c r="K36" s="33" t="s">
        <v>15</v>
      </c>
      <c r="L36" s="33" t="s">
        <v>16</v>
      </c>
      <c r="M36" s="33" t="s">
        <v>16</v>
      </c>
      <c r="N36" s="38">
        <v>10.880000000000003</v>
      </c>
      <c r="O36" s="18"/>
    </row>
    <row r="37" spans="1:15" x14ac:dyDescent="0.25">
      <c r="A37" s="40">
        <v>40942</v>
      </c>
      <c r="B37" s="33" t="s">
        <v>25</v>
      </c>
      <c r="C37" s="33">
        <v>19</v>
      </c>
      <c r="D37" s="33" t="s">
        <v>15</v>
      </c>
      <c r="E37" s="33" t="s">
        <v>16</v>
      </c>
      <c r="F37" s="34">
        <v>5.59</v>
      </c>
      <c r="G37" s="39">
        <v>8</v>
      </c>
      <c r="H37" s="33" t="s">
        <v>15</v>
      </c>
      <c r="I37" s="33" t="s">
        <v>15</v>
      </c>
      <c r="J37" s="38" t="s">
        <v>17</v>
      </c>
      <c r="K37" s="33" t="s">
        <v>15</v>
      </c>
      <c r="L37" s="33" t="s">
        <v>16</v>
      </c>
      <c r="M37" s="33" t="s">
        <v>15</v>
      </c>
      <c r="N37" s="33" t="s">
        <v>17</v>
      </c>
      <c r="O37" s="18"/>
    </row>
    <row r="38" spans="1:15" x14ac:dyDescent="0.25">
      <c r="A38" s="40">
        <v>40942</v>
      </c>
      <c r="B38" s="33" t="s">
        <v>25</v>
      </c>
      <c r="C38" s="33">
        <v>20</v>
      </c>
      <c r="D38" s="33" t="s">
        <v>15</v>
      </c>
      <c r="E38" s="33" t="s">
        <v>16</v>
      </c>
      <c r="F38" s="34">
        <v>13.92</v>
      </c>
      <c r="G38" s="39">
        <v>8</v>
      </c>
      <c r="H38" s="33" t="s">
        <v>16</v>
      </c>
      <c r="I38" s="33" t="s">
        <v>15</v>
      </c>
      <c r="J38" s="38" t="s">
        <v>17</v>
      </c>
      <c r="K38" s="33" t="s">
        <v>15</v>
      </c>
      <c r="L38" s="33" t="s">
        <v>16</v>
      </c>
      <c r="M38" s="33" t="s">
        <v>15</v>
      </c>
      <c r="N38" s="33" t="s">
        <v>17</v>
      </c>
      <c r="O38" s="18"/>
    </row>
    <row r="39" spans="1:15" x14ac:dyDescent="0.25">
      <c r="A39" s="40">
        <v>40942</v>
      </c>
      <c r="B39" s="33" t="s">
        <v>25</v>
      </c>
      <c r="C39" s="33">
        <v>18</v>
      </c>
      <c r="D39" s="33" t="s">
        <v>15</v>
      </c>
      <c r="E39" s="33" t="s">
        <v>16</v>
      </c>
      <c r="F39" s="34">
        <v>15.64</v>
      </c>
      <c r="G39" s="39">
        <v>8</v>
      </c>
      <c r="H39" s="33" t="s">
        <v>15</v>
      </c>
      <c r="I39" s="33" t="s">
        <v>15</v>
      </c>
      <c r="J39" s="38" t="s">
        <v>17</v>
      </c>
      <c r="K39" s="33" t="s">
        <v>15</v>
      </c>
      <c r="L39" s="33" t="s">
        <v>16</v>
      </c>
      <c r="M39" s="33" t="s">
        <v>15</v>
      </c>
      <c r="N39" s="33" t="s">
        <v>17</v>
      </c>
      <c r="O39" s="18"/>
    </row>
    <row r="40" spans="1:15" x14ac:dyDescent="0.25">
      <c r="A40" s="40">
        <v>40942</v>
      </c>
      <c r="B40" s="33" t="s">
        <v>25</v>
      </c>
      <c r="C40" s="33">
        <v>20</v>
      </c>
      <c r="D40" s="33" t="s">
        <v>15</v>
      </c>
      <c r="E40" s="33" t="s">
        <v>15</v>
      </c>
      <c r="F40" s="34">
        <v>18.93</v>
      </c>
      <c r="G40" s="39">
        <v>8</v>
      </c>
      <c r="H40" s="33" t="s">
        <v>16</v>
      </c>
      <c r="I40" s="33" t="s">
        <v>15</v>
      </c>
      <c r="J40" s="38" t="s">
        <v>17</v>
      </c>
      <c r="K40" s="33" t="s">
        <v>15</v>
      </c>
      <c r="L40" s="33" t="s">
        <v>16</v>
      </c>
      <c r="M40" s="33" t="s">
        <v>15</v>
      </c>
      <c r="N40" s="33" t="s">
        <v>17</v>
      </c>
      <c r="O40" s="18"/>
    </row>
    <row r="41" spans="1:15" x14ac:dyDescent="0.25">
      <c r="A41" s="40">
        <v>40942</v>
      </c>
      <c r="B41" s="33" t="s">
        <v>31</v>
      </c>
      <c r="C41" s="33">
        <v>19</v>
      </c>
      <c r="D41" s="33" t="s">
        <v>15</v>
      </c>
      <c r="E41" s="33" t="s">
        <v>16</v>
      </c>
      <c r="F41" s="34">
        <v>16.95</v>
      </c>
      <c r="G41" s="39">
        <v>8</v>
      </c>
      <c r="H41" s="33" t="s">
        <v>15</v>
      </c>
      <c r="I41" s="33" t="s">
        <v>15</v>
      </c>
      <c r="J41" s="38" t="s">
        <v>17</v>
      </c>
      <c r="K41" s="33" t="s">
        <v>15</v>
      </c>
      <c r="L41" s="33" t="s">
        <v>16</v>
      </c>
      <c r="M41" s="33" t="s">
        <v>15</v>
      </c>
      <c r="N41" s="33" t="s">
        <v>17</v>
      </c>
      <c r="O41" s="18"/>
    </row>
    <row r="42" spans="1:15" x14ac:dyDescent="0.25">
      <c r="A42" s="40">
        <v>40942</v>
      </c>
      <c r="B42" s="33" t="s">
        <v>25</v>
      </c>
      <c r="C42" s="33">
        <v>21</v>
      </c>
      <c r="D42" s="33" t="s">
        <v>15</v>
      </c>
      <c r="E42" s="33" t="s">
        <v>16</v>
      </c>
      <c r="F42" s="34">
        <v>10.24</v>
      </c>
      <c r="G42" s="39">
        <v>8</v>
      </c>
      <c r="H42" s="33" t="s">
        <v>15</v>
      </c>
      <c r="I42" s="33" t="s">
        <v>16</v>
      </c>
      <c r="J42" s="38">
        <v>23.24</v>
      </c>
      <c r="K42" s="33" t="s">
        <v>15</v>
      </c>
      <c r="L42" s="33" t="s">
        <v>16</v>
      </c>
      <c r="M42" s="33" t="s">
        <v>16</v>
      </c>
      <c r="N42" s="38">
        <v>12.999999999999998</v>
      </c>
      <c r="O42" s="18"/>
    </row>
    <row r="43" spans="1:15" x14ac:dyDescent="0.25">
      <c r="A43" s="40">
        <v>40942</v>
      </c>
      <c r="B43" s="33" t="s">
        <v>31</v>
      </c>
      <c r="C43" s="33">
        <v>18</v>
      </c>
      <c r="D43" s="33" t="s">
        <v>15</v>
      </c>
      <c r="E43" s="33" t="s">
        <v>16</v>
      </c>
      <c r="F43" s="34">
        <v>20.5</v>
      </c>
      <c r="G43" s="39">
        <v>8.5</v>
      </c>
      <c r="H43" s="33" t="s">
        <v>15</v>
      </c>
      <c r="I43" s="33" t="s">
        <v>15</v>
      </c>
      <c r="J43" s="38" t="s">
        <v>17</v>
      </c>
      <c r="K43" s="33" t="s">
        <v>15</v>
      </c>
      <c r="L43" s="33" t="s">
        <v>15</v>
      </c>
      <c r="M43" s="33" t="s">
        <v>15</v>
      </c>
      <c r="N43" s="33" t="s">
        <v>17</v>
      </c>
      <c r="O43" s="18"/>
    </row>
    <row r="44" spans="1:15" x14ac:dyDescent="0.25">
      <c r="A44" s="40">
        <v>40942</v>
      </c>
      <c r="B44" s="33" t="s">
        <v>31</v>
      </c>
      <c r="C44" s="33">
        <v>18</v>
      </c>
      <c r="D44" s="33" t="s">
        <v>15</v>
      </c>
      <c r="E44" s="33" t="s">
        <v>16</v>
      </c>
      <c r="F44" s="34">
        <v>19.559999999999999</v>
      </c>
      <c r="G44" s="39">
        <v>8</v>
      </c>
      <c r="H44" s="33" t="s">
        <v>16</v>
      </c>
      <c r="I44" s="33" t="s">
        <v>16</v>
      </c>
      <c r="J44" s="38">
        <v>23.5</v>
      </c>
      <c r="K44" s="33" t="s">
        <v>16</v>
      </c>
      <c r="L44" s="33" t="s">
        <v>15</v>
      </c>
      <c r="M44" s="33" t="s">
        <v>16</v>
      </c>
      <c r="N44" s="38">
        <v>3.9400000000000013</v>
      </c>
      <c r="O44" s="18"/>
    </row>
    <row r="45" spans="1:15" x14ac:dyDescent="0.25">
      <c r="A45" s="29">
        <v>40942</v>
      </c>
      <c r="B45" s="33" t="s">
        <v>25</v>
      </c>
      <c r="C45" s="33">
        <v>18</v>
      </c>
      <c r="D45" s="33" t="s">
        <v>26</v>
      </c>
      <c r="E45" s="33" t="s">
        <v>15</v>
      </c>
      <c r="F45" s="34">
        <v>7.58</v>
      </c>
      <c r="G45" s="39">
        <v>8</v>
      </c>
      <c r="H45" s="33" t="s">
        <v>15</v>
      </c>
      <c r="I45" s="33" t="s">
        <v>15</v>
      </c>
      <c r="J45" s="38" t="s">
        <v>17</v>
      </c>
      <c r="K45" s="33" t="s">
        <v>15</v>
      </c>
      <c r="L45" s="33" t="s">
        <v>16</v>
      </c>
      <c r="M45" s="33" t="s">
        <v>15</v>
      </c>
      <c r="N45" s="33" t="s">
        <v>17</v>
      </c>
      <c r="O45" s="18"/>
    </row>
    <row r="46" spans="1:15" x14ac:dyDescent="0.25">
      <c r="A46" s="40">
        <v>40947</v>
      </c>
      <c r="B46" s="33" t="s">
        <v>75</v>
      </c>
      <c r="C46" s="33">
        <v>21</v>
      </c>
      <c r="D46" s="33" t="s">
        <v>15</v>
      </c>
      <c r="E46" s="33" t="s">
        <v>15</v>
      </c>
      <c r="F46" s="34">
        <v>5.5</v>
      </c>
      <c r="G46" s="39">
        <v>8</v>
      </c>
      <c r="H46" s="33" t="s">
        <v>16</v>
      </c>
      <c r="I46" s="33" t="s">
        <v>16</v>
      </c>
      <c r="J46" s="38">
        <v>12.4</v>
      </c>
      <c r="K46" s="33" t="s">
        <v>15</v>
      </c>
      <c r="L46" s="33" t="s">
        <v>16</v>
      </c>
      <c r="M46" s="33" t="s">
        <v>16</v>
      </c>
      <c r="N46" s="38">
        <v>6.9</v>
      </c>
      <c r="O46" s="18"/>
    </row>
    <row r="47" spans="1:15" x14ac:dyDescent="0.25">
      <c r="A47" s="40">
        <v>40947</v>
      </c>
      <c r="B47" s="33" t="s">
        <v>31</v>
      </c>
      <c r="C47" s="33">
        <v>21</v>
      </c>
      <c r="D47" s="33" t="s">
        <v>27</v>
      </c>
      <c r="E47" s="33" t="s">
        <v>16</v>
      </c>
      <c r="F47" s="34">
        <v>22.15</v>
      </c>
      <c r="G47" s="39">
        <v>8</v>
      </c>
      <c r="H47" s="33" t="s">
        <v>15</v>
      </c>
      <c r="I47" s="33" t="s">
        <v>15</v>
      </c>
      <c r="J47" s="38" t="s">
        <v>17</v>
      </c>
      <c r="K47" s="33" t="s">
        <v>15</v>
      </c>
      <c r="L47" s="33" t="s">
        <v>16</v>
      </c>
      <c r="M47" s="33" t="s">
        <v>15</v>
      </c>
      <c r="N47" s="33" t="s">
        <v>17</v>
      </c>
      <c r="O47" s="18"/>
    </row>
    <row r="48" spans="1:15" x14ac:dyDescent="0.25">
      <c r="A48" s="40">
        <v>40947</v>
      </c>
      <c r="B48" s="33" t="s">
        <v>25</v>
      </c>
      <c r="C48" s="33">
        <v>20</v>
      </c>
      <c r="D48" s="33" t="s">
        <v>15</v>
      </c>
      <c r="E48" s="33" t="s">
        <v>15</v>
      </c>
      <c r="F48" s="34">
        <v>7.71</v>
      </c>
      <c r="G48" s="39">
        <v>8</v>
      </c>
      <c r="H48" s="33" t="s">
        <v>16</v>
      </c>
      <c r="I48" s="33" t="s">
        <v>15</v>
      </c>
      <c r="J48" s="38">
        <v>21</v>
      </c>
      <c r="K48" s="33" t="s">
        <v>16</v>
      </c>
      <c r="L48" s="33" t="s">
        <v>15</v>
      </c>
      <c r="M48" s="33" t="s">
        <v>16</v>
      </c>
      <c r="N48" s="38">
        <v>13.29</v>
      </c>
      <c r="O48" s="18"/>
    </row>
    <row r="49" spans="1:15" x14ac:dyDescent="0.25">
      <c r="A49" s="40">
        <v>40947</v>
      </c>
      <c r="B49" s="33" t="s">
        <v>25</v>
      </c>
      <c r="C49" s="33">
        <v>21</v>
      </c>
      <c r="D49" s="33" t="s">
        <v>15</v>
      </c>
      <c r="E49" s="33" t="s">
        <v>15</v>
      </c>
      <c r="F49" s="34">
        <v>7.03</v>
      </c>
      <c r="G49" s="39">
        <v>8</v>
      </c>
      <c r="H49" s="33" t="s">
        <v>16</v>
      </c>
      <c r="I49" s="33" t="s">
        <v>15</v>
      </c>
      <c r="J49" s="38" t="s">
        <v>17</v>
      </c>
      <c r="K49" s="33" t="s">
        <v>15</v>
      </c>
      <c r="L49" s="33" t="s">
        <v>16</v>
      </c>
      <c r="M49" s="33" t="s">
        <v>15</v>
      </c>
      <c r="N49" s="33" t="s">
        <v>17</v>
      </c>
      <c r="O49" s="18"/>
    </row>
    <row r="50" spans="1:15" x14ac:dyDescent="0.25">
      <c r="A50" s="40">
        <v>40947</v>
      </c>
      <c r="B50" s="33" t="s">
        <v>25</v>
      </c>
      <c r="C50" s="33">
        <v>19</v>
      </c>
      <c r="D50" s="33" t="s">
        <v>15</v>
      </c>
      <c r="E50" s="33" t="s">
        <v>15</v>
      </c>
      <c r="F50" s="34">
        <v>3.1</v>
      </c>
      <c r="G50" s="39">
        <v>8</v>
      </c>
      <c r="H50" s="33" t="s">
        <v>16</v>
      </c>
      <c r="I50" s="33" t="s">
        <v>16</v>
      </c>
      <c r="J50" s="38">
        <v>6.2</v>
      </c>
      <c r="K50" s="33" t="s">
        <v>16</v>
      </c>
      <c r="L50" s="33" t="s">
        <v>15</v>
      </c>
      <c r="M50" s="33" t="s">
        <v>16</v>
      </c>
      <c r="N50" s="38">
        <v>3.1</v>
      </c>
      <c r="O50" s="18"/>
    </row>
    <row r="51" spans="1:15" x14ac:dyDescent="0.25">
      <c r="A51" s="40">
        <v>40947</v>
      </c>
      <c r="B51" s="33" t="s">
        <v>31</v>
      </c>
      <c r="C51" s="33">
        <v>18</v>
      </c>
      <c r="D51" s="33" t="s">
        <v>15</v>
      </c>
      <c r="E51" s="33" t="s">
        <v>16</v>
      </c>
      <c r="F51" s="34">
        <v>49.71</v>
      </c>
      <c r="G51" s="39">
        <v>8</v>
      </c>
      <c r="H51" s="33" t="s">
        <v>15</v>
      </c>
      <c r="I51" s="33" t="s">
        <v>15</v>
      </c>
      <c r="J51" s="38" t="s">
        <v>17</v>
      </c>
      <c r="K51" s="33" t="s">
        <v>15</v>
      </c>
      <c r="L51" s="33" t="s">
        <v>15</v>
      </c>
      <c r="M51" s="33" t="s">
        <v>15</v>
      </c>
      <c r="N51" s="33" t="s">
        <v>17</v>
      </c>
      <c r="O51" s="18"/>
    </row>
    <row r="52" spans="1:15" x14ac:dyDescent="0.25">
      <c r="A52" s="40">
        <v>40947</v>
      </c>
      <c r="B52" s="33" t="s">
        <v>25</v>
      </c>
      <c r="C52" s="33">
        <v>18</v>
      </c>
      <c r="D52" s="33" t="s">
        <v>15</v>
      </c>
      <c r="E52" s="33" t="s">
        <v>16</v>
      </c>
      <c r="F52" s="34">
        <v>7.92</v>
      </c>
      <c r="G52" s="39">
        <v>8</v>
      </c>
      <c r="H52" s="33" t="s">
        <v>16</v>
      </c>
      <c r="I52" s="33" t="s">
        <v>16</v>
      </c>
      <c r="J52" s="38">
        <v>26.3</v>
      </c>
      <c r="K52" s="33" t="s">
        <v>15</v>
      </c>
      <c r="L52" s="33" t="s">
        <v>16</v>
      </c>
      <c r="M52" s="33" t="s">
        <v>16</v>
      </c>
      <c r="N52" s="38">
        <v>18.380000000000003</v>
      </c>
      <c r="O52" s="18"/>
    </row>
    <row r="53" spans="1:15" x14ac:dyDescent="0.25">
      <c r="A53" s="40">
        <v>40947</v>
      </c>
      <c r="B53" s="33" t="s">
        <v>31</v>
      </c>
      <c r="C53" s="33">
        <v>24</v>
      </c>
      <c r="D53" s="33" t="s">
        <v>15</v>
      </c>
      <c r="E53" s="33" t="s">
        <v>16</v>
      </c>
      <c r="F53" s="34">
        <v>40.03</v>
      </c>
      <c r="G53" s="39">
        <v>8</v>
      </c>
      <c r="H53" s="33" t="s">
        <v>15</v>
      </c>
      <c r="I53" s="33" t="s">
        <v>15</v>
      </c>
      <c r="J53" s="38" t="s">
        <v>17</v>
      </c>
      <c r="K53" s="33" t="s">
        <v>17</v>
      </c>
      <c r="L53" s="33" t="s">
        <v>17</v>
      </c>
      <c r="M53" s="33" t="s">
        <v>17</v>
      </c>
      <c r="N53" s="33" t="s">
        <v>17</v>
      </c>
      <c r="O53" s="18"/>
    </row>
    <row r="54" spans="1:15" x14ac:dyDescent="0.25">
      <c r="A54" s="29">
        <v>40947</v>
      </c>
      <c r="B54" s="33" t="s">
        <v>25</v>
      </c>
      <c r="C54" s="33">
        <v>20</v>
      </c>
      <c r="D54" s="33" t="s">
        <v>15</v>
      </c>
      <c r="E54" s="33" t="s">
        <v>16</v>
      </c>
      <c r="F54" s="34">
        <v>10.62</v>
      </c>
      <c r="G54" s="39">
        <v>8</v>
      </c>
      <c r="H54" s="33" t="s">
        <v>16</v>
      </c>
      <c r="I54" s="33" t="s">
        <v>16</v>
      </c>
      <c r="J54" s="38">
        <v>18.2</v>
      </c>
      <c r="K54" s="33" t="s">
        <v>15</v>
      </c>
      <c r="L54" s="33" t="s">
        <v>16</v>
      </c>
      <c r="M54" s="33" t="s">
        <v>16</v>
      </c>
      <c r="N54" s="38">
        <v>7.58</v>
      </c>
      <c r="O54" s="18"/>
    </row>
    <row r="55" spans="1:15" x14ac:dyDescent="0.25">
      <c r="A55" s="40">
        <v>40949</v>
      </c>
      <c r="B55" s="33" t="s">
        <v>25</v>
      </c>
      <c r="C55" s="33">
        <v>21</v>
      </c>
      <c r="D55" s="33" t="s">
        <v>15</v>
      </c>
      <c r="E55" s="33" t="s">
        <v>16</v>
      </c>
      <c r="F55" s="34">
        <v>16.399999999999999</v>
      </c>
      <c r="G55" s="39">
        <v>8</v>
      </c>
      <c r="H55" s="33" t="s">
        <v>15</v>
      </c>
      <c r="I55" s="33" t="s">
        <v>15</v>
      </c>
      <c r="J55" s="38" t="s">
        <v>17</v>
      </c>
      <c r="K55" s="33" t="s">
        <v>17</v>
      </c>
      <c r="L55" s="33" t="s">
        <v>16</v>
      </c>
      <c r="M55" s="33" t="s">
        <v>15</v>
      </c>
      <c r="N55" s="33" t="s">
        <v>17</v>
      </c>
      <c r="O55" s="18"/>
    </row>
    <row r="56" spans="1:15" x14ac:dyDescent="0.25">
      <c r="A56" s="40">
        <v>40949</v>
      </c>
      <c r="B56" s="33" t="s">
        <v>25</v>
      </c>
      <c r="C56" s="33">
        <v>21</v>
      </c>
      <c r="D56" s="33" t="s">
        <v>15</v>
      </c>
      <c r="E56" s="33" t="s">
        <v>16</v>
      </c>
      <c r="F56" s="34">
        <v>12.5</v>
      </c>
      <c r="G56" s="39">
        <v>8</v>
      </c>
      <c r="H56" s="33" t="s">
        <v>16</v>
      </c>
      <c r="I56" s="33" t="s">
        <v>15</v>
      </c>
      <c r="J56" s="38" t="s">
        <v>17</v>
      </c>
      <c r="K56" s="33" t="s">
        <v>17</v>
      </c>
      <c r="L56" s="33" t="s">
        <v>16</v>
      </c>
      <c r="M56" s="33" t="s">
        <v>15</v>
      </c>
      <c r="N56" s="33" t="s">
        <v>17</v>
      </c>
      <c r="O56" s="18"/>
    </row>
    <row r="57" spans="1:15" x14ac:dyDescent="0.25">
      <c r="A57" s="40">
        <v>40949</v>
      </c>
      <c r="B57" s="33" t="s">
        <v>25</v>
      </c>
      <c r="C57" s="33">
        <v>18</v>
      </c>
      <c r="D57" s="33" t="s">
        <v>15</v>
      </c>
      <c r="E57" s="33" t="s">
        <v>15</v>
      </c>
      <c r="F57" s="34">
        <v>12.81</v>
      </c>
      <c r="G57" s="38">
        <v>8</v>
      </c>
      <c r="H57" s="33" t="s">
        <v>16</v>
      </c>
      <c r="I57" s="33" t="s">
        <v>16</v>
      </c>
      <c r="J57" s="38">
        <v>28.2</v>
      </c>
      <c r="K57" s="33" t="s">
        <v>16</v>
      </c>
      <c r="L57" s="33" t="s">
        <v>16</v>
      </c>
      <c r="M57" s="33" t="s">
        <v>16</v>
      </c>
      <c r="N57" s="38">
        <v>15.389999999999999</v>
      </c>
      <c r="O57" s="18"/>
    </row>
    <row r="58" spans="1:15" x14ac:dyDescent="0.25">
      <c r="A58" s="40">
        <v>40949</v>
      </c>
      <c r="B58" s="33" t="s">
        <v>31</v>
      </c>
      <c r="C58" s="33">
        <v>35</v>
      </c>
      <c r="D58" s="33" t="s">
        <v>15</v>
      </c>
      <c r="E58" s="33" t="s">
        <v>16</v>
      </c>
      <c r="F58" s="38" t="s">
        <v>17</v>
      </c>
      <c r="G58" s="38" t="s">
        <v>17</v>
      </c>
      <c r="H58" s="33" t="s">
        <v>17</v>
      </c>
      <c r="I58" s="33" t="s">
        <v>17</v>
      </c>
      <c r="J58" s="38" t="s">
        <v>17</v>
      </c>
      <c r="K58" s="33" t="s">
        <v>17</v>
      </c>
      <c r="L58" s="33" t="s">
        <v>17</v>
      </c>
      <c r="M58" s="33" t="s">
        <v>17</v>
      </c>
      <c r="N58" s="33" t="s">
        <v>17</v>
      </c>
      <c r="O58" s="18"/>
    </row>
    <row r="59" spans="1:15" x14ac:dyDescent="0.25">
      <c r="A59" s="40">
        <v>40949</v>
      </c>
      <c r="B59" s="33" t="s">
        <v>25</v>
      </c>
      <c r="C59" s="33">
        <v>20</v>
      </c>
      <c r="D59" s="33" t="s">
        <v>15</v>
      </c>
      <c r="E59" s="33" t="s">
        <v>16</v>
      </c>
      <c r="F59" s="34">
        <v>13.34</v>
      </c>
      <c r="G59" s="39">
        <v>8</v>
      </c>
      <c r="H59" s="33" t="s">
        <v>15</v>
      </c>
      <c r="I59" s="33" t="s">
        <v>15</v>
      </c>
      <c r="J59" s="38" t="s">
        <v>17</v>
      </c>
      <c r="K59" s="33" t="s">
        <v>17</v>
      </c>
      <c r="L59" s="33" t="s">
        <v>16</v>
      </c>
      <c r="M59" s="33" t="s">
        <v>15</v>
      </c>
      <c r="N59" s="33" t="s">
        <v>17</v>
      </c>
      <c r="O59" s="18"/>
    </row>
    <row r="60" spans="1:15" x14ac:dyDescent="0.25">
      <c r="A60" s="29">
        <v>40949</v>
      </c>
      <c r="B60" s="33" t="s">
        <v>31</v>
      </c>
      <c r="C60" s="33">
        <v>19</v>
      </c>
      <c r="D60" s="33" t="s">
        <v>15</v>
      </c>
      <c r="E60" s="33" t="s">
        <v>16</v>
      </c>
      <c r="F60" s="34">
        <v>30.03</v>
      </c>
      <c r="G60" s="39">
        <v>8</v>
      </c>
      <c r="H60" s="33" t="s">
        <v>15</v>
      </c>
      <c r="I60" s="33" t="s">
        <v>15</v>
      </c>
      <c r="J60" s="38" t="s">
        <v>17</v>
      </c>
      <c r="K60" s="33" t="s">
        <v>17</v>
      </c>
      <c r="L60" s="33" t="s">
        <v>16</v>
      </c>
      <c r="M60" s="33" t="s">
        <v>15</v>
      </c>
      <c r="N60" s="33" t="s">
        <v>17</v>
      </c>
      <c r="O60" s="18"/>
    </row>
    <row r="61" spans="1:15" x14ac:dyDescent="0.25">
      <c r="A61" s="40">
        <v>40954</v>
      </c>
      <c r="B61" s="33" t="s">
        <v>31</v>
      </c>
      <c r="C61" s="33">
        <v>20</v>
      </c>
      <c r="D61" s="33" t="s">
        <v>15</v>
      </c>
      <c r="E61" s="33" t="s">
        <v>16</v>
      </c>
      <c r="F61" s="34">
        <v>21.51</v>
      </c>
      <c r="G61" s="39">
        <v>8</v>
      </c>
      <c r="H61" s="33" t="s">
        <v>15</v>
      </c>
      <c r="I61" s="33" t="s">
        <v>15</v>
      </c>
      <c r="J61" s="38" t="s">
        <v>17</v>
      </c>
      <c r="K61" s="33" t="s">
        <v>17</v>
      </c>
      <c r="L61" s="33" t="s">
        <v>16</v>
      </c>
      <c r="M61" s="33" t="s">
        <v>15</v>
      </c>
      <c r="N61" s="33" t="s">
        <v>17</v>
      </c>
      <c r="O61" s="18"/>
    </row>
    <row r="62" spans="1:15" x14ac:dyDescent="0.25">
      <c r="A62" s="40">
        <v>40954</v>
      </c>
      <c r="B62" s="33" t="s">
        <v>25</v>
      </c>
      <c r="C62" s="33">
        <v>22</v>
      </c>
      <c r="D62" s="33" t="s">
        <v>15</v>
      </c>
      <c r="E62" s="33" t="s">
        <v>15</v>
      </c>
      <c r="F62" s="34">
        <v>11.75</v>
      </c>
      <c r="G62" s="39">
        <v>8</v>
      </c>
      <c r="H62" s="33" t="s">
        <v>16</v>
      </c>
      <c r="I62" s="33" t="s">
        <v>16</v>
      </c>
      <c r="J62" s="38">
        <v>22.3</v>
      </c>
      <c r="K62" s="33" t="s">
        <v>15</v>
      </c>
      <c r="L62" s="33" t="s">
        <v>16</v>
      </c>
      <c r="M62" s="33" t="s">
        <v>16</v>
      </c>
      <c r="N62" s="38">
        <v>10.55</v>
      </c>
      <c r="O62" s="18"/>
    </row>
    <row r="63" spans="1:15" x14ac:dyDescent="0.25">
      <c r="A63" s="40">
        <v>40954</v>
      </c>
      <c r="B63" s="33" t="s">
        <v>25</v>
      </c>
      <c r="C63" s="33">
        <v>22</v>
      </c>
      <c r="D63" s="33" t="s">
        <v>26</v>
      </c>
      <c r="E63" s="33" t="s">
        <v>26</v>
      </c>
      <c r="F63" s="34">
        <v>3.59</v>
      </c>
      <c r="G63" s="39">
        <v>8</v>
      </c>
      <c r="H63" s="33" t="s">
        <v>16</v>
      </c>
      <c r="I63" s="33" t="s">
        <v>16</v>
      </c>
      <c r="J63" s="38">
        <v>7.01</v>
      </c>
      <c r="K63" s="33" t="s">
        <v>16</v>
      </c>
      <c r="L63" s="33" t="s">
        <v>15</v>
      </c>
      <c r="M63" s="33" t="s">
        <v>16</v>
      </c>
      <c r="N63" s="38">
        <v>3.42</v>
      </c>
      <c r="O63" s="18"/>
    </row>
    <row r="64" spans="1:15" x14ac:dyDescent="0.25">
      <c r="A64" s="40">
        <v>40954</v>
      </c>
      <c r="B64" s="33" t="s">
        <v>25</v>
      </c>
      <c r="C64" s="33">
        <v>18</v>
      </c>
      <c r="D64" s="33" t="s">
        <v>15</v>
      </c>
      <c r="E64" s="33" t="s">
        <v>15</v>
      </c>
      <c r="F64" s="34">
        <v>11.26</v>
      </c>
      <c r="G64" s="39">
        <v>8</v>
      </c>
      <c r="H64" s="33" t="s">
        <v>16</v>
      </c>
      <c r="I64" s="33" t="s">
        <v>16</v>
      </c>
      <c r="J64" s="38" t="s">
        <v>17</v>
      </c>
      <c r="K64" s="33" t="s">
        <v>15</v>
      </c>
      <c r="L64" s="33" t="s">
        <v>16</v>
      </c>
      <c r="M64" s="33" t="s">
        <v>15</v>
      </c>
      <c r="N64" s="33" t="s">
        <v>17</v>
      </c>
      <c r="O64" s="18"/>
    </row>
    <row r="65" spans="1:15" x14ac:dyDescent="0.25">
      <c r="A65" s="40">
        <v>40954</v>
      </c>
      <c r="B65" s="33" t="s">
        <v>25</v>
      </c>
      <c r="C65" s="33">
        <v>19</v>
      </c>
      <c r="D65" s="33" t="s">
        <v>15</v>
      </c>
      <c r="E65" s="33" t="s">
        <v>15</v>
      </c>
      <c r="F65" s="34">
        <v>4.8600000000000003</v>
      </c>
      <c r="G65" s="39">
        <v>8</v>
      </c>
      <c r="H65" s="33" t="s">
        <v>16</v>
      </c>
      <c r="I65" s="33" t="s">
        <v>16</v>
      </c>
      <c r="J65" s="38">
        <v>9.8000000000000007</v>
      </c>
      <c r="K65" s="33" t="s">
        <v>15</v>
      </c>
      <c r="L65" s="33" t="s">
        <v>16</v>
      </c>
      <c r="M65" s="33" t="s">
        <v>16</v>
      </c>
      <c r="N65" s="38">
        <v>4.9400000000000004</v>
      </c>
      <c r="O65" s="18"/>
    </row>
    <row r="66" spans="1:15" x14ac:dyDescent="0.25">
      <c r="A66" s="40">
        <v>40954</v>
      </c>
      <c r="B66" s="33" t="s">
        <v>31</v>
      </c>
      <c r="C66" s="33">
        <v>19</v>
      </c>
      <c r="D66" s="33" t="s">
        <v>15</v>
      </c>
      <c r="E66" s="33" t="s">
        <v>16</v>
      </c>
      <c r="F66" s="34">
        <v>39</v>
      </c>
      <c r="G66" s="39">
        <v>8</v>
      </c>
      <c r="H66" s="33" t="s">
        <v>15</v>
      </c>
      <c r="I66" s="33" t="s">
        <v>15</v>
      </c>
      <c r="J66" s="38" t="s">
        <v>17</v>
      </c>
      <c r="K66" s="33" t="s">
        <v>15</v>
      </c>
      <c r="L66" s="33" t="s">
        <v>15</v>
      </c>
      <c r="M66" s="33" t="s">
        <v>15</v>
      </c>
      <c r="N66" s="33" t="s">
        <v>17</v>
      </c>
      <c r="O66" s="18"/>
    </row>
    <row r="67" spans="1:15" x14ac:dyDescent="0.25">
      <c r="A67" s="29">
        <v>40954</v>
      </c>
      <c r="B67" s="38" t="s">
        <v>25</v>
      </c>
      <c r="C67" s="38">
        <v>19</v>
      </c>
      <c r="D67" s="38" t="s">
        <v>15</v>
      </c>
      <c r="E67" s="38" t="s">
        <v>15</v>
      </c>
      <c r="F67" s="38">
        <v>9.09</v>
      </c>
      <c r="G67" s="38">
        <v>8</v>
      </c>
      <c r="H67" s="38" t="s">
        <v>16</v>
      </c>
      <c r="I67" s="38" t="s">
        <v>16</v>
      </c>
      <c r="J67" s="38">
        <v>26</v>
      </c>
      <c r="K67" s="38" t="s">
        <v>15</v>
      </c>
      <c r="L67" s="38" t="s">
        <v>16</v>
      </c>
      <c r="M67" s="38" t="s">
        <v>16</v>
      </c>
      <c r="N67" s="38">
        <v>16.91</v>
      </c>
      <c r="O67" s="18"/>
    </row>
    <row r="68" spans="1:15" x14ac:dyDescent="0.25">
      <c r="A68" s="40">
        <v>40956</v>
      </c>
      <c r="B68" s="33" t="s">
        <v>31</v>
      </c>
      <c r="C68" s="33">
        <v>21</v>
      </c>
      <c r="D68" s="33" t="s">
        <v>15</v>
      </c>
      <c r="E68" s="33" t="s">
        <v>16</v>
      </c>
      <c r="F68" s="34">
        <v>24.03</v>
      </c>
      <c r="G68" s="39">
        <v>8</v>
      </c>
      <c r="H68" s="33" t="s">
        <v>16</v>
      </c>
      <c r="I68" s="33" t="s">
        <v>15</v>
      </c>
      <c r="J68" s="38">
        <v>40.1</v>
      </c>
      <c r="K68" s="33" t="s">
        <v>16</v>
      </c>
      <c r="L68" s="33" t="s">
        <v>16</v>
      </c>
      <c r="M68" s="33" t="s">
        <v>16</v>
      </c>
      <c r="N68" s="38">
        <v>16.07</v>
      </c>
      <c r="O68" s="18"/>
    </row>
    <row r="69" spans="1:15" x14ac:dyDescent="0.25">
      <c r="A69" s="40">
        <v>40956</v>
      </c>
      <c r="B69" s="33" t="s">
        <v>25</v>
      </c>
      <c r="C69" s="33">
        <v>24</v>
      </c>
      <c r="D69" s="33" t="s">
        <v>16</v>
      </c>
      <c r="E69" s="33" t="s">
        <v>15</v>
      </c>
      <c r="F69" s="34">
        <v>8.84</v>
      </c>
      <c r="G69" s="39">
        <v>8</v>
      </c>
      <c r="H69" s="33" t="s">
        <v>16</v>
      </c>
      <c r="I69" s="33" t="s">
        <v>16</v>
      </c>
      <c r="J69" s="38">
        <v>25.3</v>
      </c>
      <c r="K69" s="33" t="s">
        <v>16</v>
      </c>
      <c r="L69" s="33" t="s">
        <v>16</v>
      </c>
      <c r="M69" s="33" t="s">
        <v>16</v>
      </c>
      <c r="N69" s="38">
        <v>16.46</v>
      </c>
      <c r="O69" s="18"/>
    </row>
    <row r="70" spans="1:15" x14ac:dyDescent="0.25">
      <c r="A70" s="40">
        <v>40956</v>
      </c>
      <c r="B70" s="33" t="s">
        <v>25</v>
      </c>
      <c r="C70" s="33">
        <v>19</v>
      </c>
      <c r="D70" s="33" t="s">
        <v>15</v>
      </c>
      <c r="E70" s="33" t="s">
        <v>27</v>
      </c>
      <c r="F70" s="34">
        <v>13.9</v>
      </c>
      <c r="G70" s="39">
        <v>9</v>
      </c>
      <c r="H70" s="33" t="s">
        <v>16</v>
      </c>
      <c r="I70" s="33" t="s">
        <v>16</v>
      </c>
      <c r="J70" s="38">
        <v>30.4</v>
      </c>
      <c r="K70" s="33" t="s">
        <v>15</v>
      </c>
      <c r="L70" s="33" t="s">
        <v>16</v>
      </c>
      <c r="M70" s="33" t="s">
        <v>16</v>
      </c>
      <c r="N70" s="38">
        <v>16.5</v>
      </c>
      <c r="O70" s="18"/>
    </row>
    <row r="71" spans="1:15" x14ac:dyDescent="0.25">
      <c r="A71" s="40">
        <v>40956</v>
      </c>
      <c r="B71" s="33" t="s">
        <v>25</v>
      </c>
      <c r="C71" s="33">
        <v>19</v>
      </c>
      <c r="D71" s="33" t="s">
        <v>15</v>
      </c>
      <c r="E71" s="33" t="s">
        <v>16</v>
      </c>
      <c r="F71" s="34">
        <v>58</v>
      </c>
      <c r="G71" s="39">
        <v>8</v>
      </c>
      <c r="H71" s="33" t="s">
        <v>15</v>
      </c>
      <c r="I71" s="33" t="s">
        <v>15</v>
      </c>
      <c r="J71" s="38">
        <v>67.599999999999994</v>
      </c>
      <c r="K71" s="33" t="s">
        <v>16</v>
      </c>
      <c r="L71" s="33" t="s">
        <v>16</v>
      </c>
      <c r="M71" s="33" t="s">
        <v>16</v>
      </c>
      <c r="N71" s="38">
        <v>9.5999999999999943</v>
      </c>
      <c r="O71" s="18"/>
    </row>
    <row r="72" spans="1:15" x14ac:dyDescent="0.25">
      <c r="A72" s="40">
        <v>40956</v>
      </c>
      <c r="B72" s="33" t="s">
        <v>31</v>
      </c>
      <c r="C72" s="33">
        <v>21</v>
      </c>
      <c r="D72" s="33" t="s">
        <v>15</v>
      </c>
      <c r="E72" s="33" t="s">
        <v>16</v>
      </c>
      <c r="F72" s="34">
        <v>51.45</v>
      </c>
      <c r="G72" s="39">
        <v>8</v>
      </c>
      <c r="H72" s="33" t="s">
        <v>16</v>
      </c>
      <c r="I72" s="33" t="s">
        <v>15</v>
      </c>
      <c r="J72" s="38" t="s">
        <v>17</v>
      </c>
      <c r="K72" s="33" t="s">
        <v>16</v>
      </c>
      <c r="L72" s="33" t="s">
        <v>16</v>
      </c>
      <c r="M72" s="33" t="s">
        <v>15</v>
      </c>
      <c r="N72" s="33" t="s">
        <v>17</v>
      </c>
      <c r="O72" s="18"/>
    </row>
    <row r="73" spans="1:15" x14ac:dyDescent="0.25">
      <c r="A73" s="40">
        <v>40956</v>
      </c>
      <c r="B73" s="33" t="s">
        <v>25</v>
      </c>
      <c r="C73" s="33">
        <v>20</v>
      </c>
      <c r="D73" s="33" t="s">
        <v>15</v>
      </c>
      <c r="E73" s="33" t="s">
        <v>15</v>
      </c>
      <c r="F73" s="34">
        <v>11.18</v>
      </c>
      <c r="G73" s="39">
        <v>8</v>
      </c>
      <c r="H73" s="33" t="s">
        <v>15</v>
      </c>
      <c r="I73" s="33" t="s">
        <v>15</v>
      </c>
      <c r="J73" s="38" t="s">
        <v>17</v>
      </c>
      <c r="K73" s="33" t="s">
        <v>17</v>
      </c>
      <c r="L73" s="33" t="s">
        <v>17</v>
      </c>
      <c r="M73" s="33" t="s">
        <v>17</v>
      </c>
      <c r="N73" s="33" t="s">
        <v>17</v>
      </c>
      <c r="O73" s="18"/>
    </row>
    <row r="74" spans="1:15" x14ac:dyDescent="0.25">
      <c r="A74" s="40">
        <v>40956</v>
      </c>
      <c r="B74" s="33" t="s">
        <v>31</v>
      </c>
      <c r="C74" s="33">
        <v>19</v>
      </c>
      <c r="D74" s="33" t="s">
        <v>15</v>
      </c>
      <c r="E74" s="33" t="s">
        <v>27</v>
      </c>
      <c r="F74" s="34">
        <v>31.5</v>
      </c>
      <c r="G74" s="39">
        <v>8</v>
      </c>
      <c r="H74" s="33" t="s">
        <v>15</v>
      </c>
      <c r="I74" s="33" t="s">
        <v>16</v>
      </c>
      <c r="J74" s="38" t="s">
        <v>17</v>
      </c>
      <c r="K74" s="33" t="s">
        <v>17</v>
      </c>
      <c r="L74" s="33" t="s">
        <v>16</v>
      </c>
      <c r="M74" s="33" t="s">
        <v>15</v>
      </c>
      <c r="N74" s="33" t="s">
        <v>17</v>
      </c>
      <c r="O74" s="18"/>
    </row>
    <row r="75" spans="1:15" x14ac:dyDescent="0.25">
      <c r="A75" s="40">
        <v>40956</v>
      </c>
      <c r="B75" s="33" t="s">
        <v>31</v>
      </c>
      <c r="C75" s="33">
        <v>19</v>
      </c>
      <c r="D75" s="33" t="s">
        <v>15</v>
      </c>
      <c r="E75" s="33" t="s">
        <v>15</v>
      </c>
      <c r="F75" s="34">
        <v>3.25</v>
      </c>
      <c r="G75" s="39">
        <v>8</v>
      </c>
      <c r="H75" s="33" t="s">
        <v>16</v>
      </c>
      <c r="I75" s="33" t="s">
        <v>16</v>
      </c>
      <c r="J75" s="38">
        <v>6.6</v>
      </c>
      <c r="K75" s="33" t="s">
        <v>16</v>
      </c>
      <c r="L75" s="33" t="s">
        <v>15</v>
      </c>
      <c r="M75" s="33" t="s">
        <v>16</v>
      </c>
      <c r="N75" s="38">
        <v>3.3499999999999996</v>
      </c>
      <c r="O75" s="18"/>
    </row>
    <row r="76" spans="1:15" x14ac:dyDescent="0.25">
      <c r="A76" s="29">
        <v>40956</v>
      </c>
      <c r="B76" s="38" t="s">
        <v>25</v>
      </c>
      <c r="C76" s="38">
        <v>19</v>
      </c>
      <c r="D76" s="38" t="s">
        <v>15</v>
      </c>
      <c r="E76" s="38" t="s">
        <v>15</v>
      </c>
      <c r="F76" s="38">
        <v>4.46</v>
      </c>
      <c r="G76" s="38">
        <v>9</v>
      </c>
      <c r="H76" s="38" t="s">
        <v>15</v>
      </c>
      <c r="I76" s="38" t="s">
        <v>15</v>
      </c>
      <c r="J76" s="38" t="s">
        <v>17</v>
      </c>
      <c r="K76" s="38" t="s">
        <v>17</v>
      </c>
      <c r="L76" s="38" t="s">
        <v>17</v>
      </c>
      <c r="M76" s="38" t="s">
        <v>17</v>
      </c>
      <c r="N76" s="38" t="s">
        <v>17</v>
      </c>
      <c r="O76" s="18"/>
    </row>
    <row r="77" spans="1:15" x14ac:dyDescent="0.25">
      <c r="A77" s="29">
        <v>40961</v>
      </c>
      <c r="B77" s="33" t="s">
        <v>25</v>
      </c>
      <c r="C77" s="33">
        <v>21</v>
      </c>
      <c r="D77" s="33" t="s">
        <v>15</v>
      </c>
      <c r="E77" s="33" t="s">
        <v>16</v>
      </c>
      <c r="F77" s="34">
        <v>13.5</v>
      </c>
      <c r="G77" s="39">
        <v>8</v>
      </c>
      <c r="H77" s="33" t="s">
        <v>16</v>
      </c>
      <c r="I77" s="33" t="s">
        <v>15</v>
      </c>
      <c r="J77" s="38" t="s">
        <v>17</v>
      </c>
      <c r="K77" s="33" t="s">
        <v>15</v>
      </c>
      <c r="L77" s="33" t="s">
        <v>15</v>
      </c>
      <c r="M77" s="33" t="s">
        <v>15</v>
      </c>
      <c r="N77" s="33" t="s">
        <v>17</v>
      </c>
      <c r="O77" s="18"/>
    </row>
    <row r="78" spans="1:15" x14ac:dyDescent="0.25">
      <c r="A78" s="40">
        <v>40963</v>
      </c>
      <c r="B78" s="33" t="s">
        <v>31</v>
      </c>
      <c r="C78" s="33">
        <v>19</v>
      </c>
      <c r="D78" s="33" t="s">
        <v>15</v>
      </c>
      <c r="E78" s="33" t="s">
        <v>15</v>
      </c>
      <c r="F78" s="34">
        <v>25.05</v>
      </c>
      <c r="G78" s="39">
        <v>8</v>
      </c>
      <c r="H78" s="33" t="s">
        <v>16</v>
      </c>
      <c r="I78" s="33" t="s">
        <v>16</v>
      </c>
      <c r="J78" s="38">
        <v>33.1</v>
      </c>
      <c r="K78" s="33" t="s">
        <v>16</v>
      </c>
      <c r="L78" s="33" t="s">
        <v>16</v>
      </c>
      <c r="M78" s="33" t="s">
        <v>16</v>
      </c>
      <c r="N78" s="38">
        <v>8.0500000000000007</v>
      </c>
      <c r="O78" s="18"/>
    </row>
    <row r="79" spans="1:15" x14ac:dyDescent="0.25">
      <c r="A79" s="40">
        <v>40963</v>
      </c>
      <c r="B79" s="33" t="s">
        <v>25</v>
      </c>
      <c r="C79" s="33">
        <v>20</v>
      </c>
      <c r="D79" s="33" t="s">
        <v>15</v>
      </c>
      <c r="E79" s="33" t="s">
        <v>15</v>
      </c>
      <c r="F79" s="34">
        <v>7.78</v>
      </c>
      <c r="G79" s="39">
        <v>8</v>
      </c>
      <c r="H79" s="33" t="s">
        <v>16</v>
      </c>
      <c r="I79" s="33" t="s">
        <v>16</v>
      </c>
      <c r="J79" s="38">
        <v>19.2</v>
      </c>
      <c r="K79" s="33" t="s">
        <v>16</v>
      </c>
      <c r="L79" s="33" t="s">
        <v>15</v>
      </c>
      <c r="M79" s="33" t="s">
        <v>16</v>
      </c>
      <c r="N79" s="38">
        <v>11.419999999999998</v>
      </c>
      <c r="O79" s="18"/>
    </row>
    <row r="80" spans="1:15" x14ac:dyDescent="0.25">
      <c r="A80" s="40">
        <v>40963</v>
      </c>
      <c r="B80" s="33" t="s">
        <v>25</v>
      </c>
      <c r="C80" s="33">
        <v>24</v>
      </c>
      <c r="D80" s="33" t="s">
        <v>15</v>
      </c>
      <c r="E80" s="33" t="s">
        <v>15</v>
      </c>
      <c r="F80" s="34">
        <v>7.63</v>
      </c>
      <c r="G80" s="39">
        <v>8</v>
      </c>
      <c r="H80" s="33" t="s">
        <v>16</v>
      </c>
      <c r="I80" s="33" t="s">
        <v>16</v>
      </c>
      <c r="J80" s="38">
        <v>32.1</v>
      </c>
      <c r="K80" s="33" t="s">
        <v>16</v>
      </c>
      <c r="L80" s="33" t="s">
        <v>16</v>
      </c>
      <c r="M80" s="33" t="s">
        <v>16</v>
      </c>
      <c r="N80" s="38">
        <v>24.470000000000002</v>
      </c>
      <c r="O80" s="18"/>
    </row>
    <row r="81" spans="1:15" ht="41.4" x14ac:dyDescent="0.25">
      <c r="A81" s="40">
        <v>40963</v>
      </c>
      <c r="B81" s="33" t="s">
        <v>25</v>
      </c>
      <c r="C81" s="33">
        <v>27</v>
      </c>
      <c r="D81" s="33" t="s">
        <v>15</v>
      </c>
      <c r="E81" s="33" t="s">
        <v>16</v>
      </c>
      <c r="F81" s="34">
        <v>8.65</v>
      </c>
      <c r="G81" s="39">
        <v>8</v>
      </c>
      <c r="H81" s="33" t="s">
        <v>16</v>
      </c>
      <c r="I81" s="33" t="s">
        <v>16</v>
      </c>
      <c r="J81" s="38">
        <v>30.5</v>
      </c>
      <c r="K81" s="33" t="s">
        <v>16</v>
      </c>
      <c r="L81" s="33" t="s">
        <v>16</v>
      </c>
      <c r="M81" s="33" t="s">
        <v>16</v>
      </c>
      <c r="N81" s="38">
        <v>21.85</v>
      </c>
      <c r="O81" s="17" t="s">
        <v>295</v>
      </c>
    </row>
    <row r="82" spans="1:15" x14ac:dyDescent="0.25">
      <c r="A82" s="40">
        <v>40963</v>
      </c>
      <c r="B82" s="33" t="s">
        <v>25</v>
      </c>
      <c r="C82" s="33">
        <v>24</v>
      </c>
      <c r="D82" s="33" t="s">
        <v>15</v>
      </c>
      <c r="E82" s="33" t="s">
        <v>15</v>
      </c>
      <c r="F82" s="34">
        <v>10.039999999999999</v>
      </c>
      <c r="G82" s="39">
        <v>8</v>
      </c>
      <c r="H82" s="33" t="s">
        <v>16</v>
      </c>
      <c r="I82" s="33" t="s">
        <v>16</v>
      </c>
      <c r="J82" s="38">
        <v>21</v>
      </c>
      <c r="K82" s="33" t="s">
        <v>16</v>
      </c>
      <c r="L82" s="33" t="s">
        <v>16</v>
      </c>
      <c r="M82" s="33" t="s">
        <v>16</v>
      </c>
      <c r="N82" s="38">
        <v>10.96</v>
      </c>
      <c r="O82" s="18"/>
    </row>
    <row r="83" spans="1:15" x14ac:dyDescent="0.25">
      <c r="A83" s="40">
        <v>40963</v>
      </c>
      <c r="B83" s="33" t="s">
        <v>25</v>
      </c>
      <c r="C83" s="33">
        <v>22</v>
      </c>
      <c r="D83" s="33" t="s">
        <v>15</v>
      </c>
      <c r="E83" s="33" t="s">
        <v>15</v>
      </c>
      <c r="F83" s="34">
        <v>4.53</v>
      </c>
      <c r="G83" s="39">
        <v>8</v>
      </c>
      <c r="H83" s="33" t="s">
        <v>16</v>
      </c>
      <c r="I83" s="33" t="s">
        <v>16</v>
      </c>
      <c r="J83" s="38">
        <v>13.5</v>
      </c>
      <c r="K83" s="33" t="s">
        <v>16</v>
      </c>
      <c r="L83" s="33" t="s">
        <v>15</v>
      </c>
      <c r="M83" s="33" t="s">
        <v>16</v>
      </c>
      <c r="N83" s="38">
        <v>8.77</v>
      </c>
      <c r="O83" s="18"/>
    </row>
    <row r="84" spans="1:15" x14ac:dyDescent="0.25">
      <c r="A84" s="40">
        <v>40963</v>
      </c>
      <c r="B84" s="33" t="s">
        <v>25</v>
      </c>
      <c r="C84" s="33">
        <v>19</v>
      </c>
      <c r="D84" s="33" t="s">
        <v>15</v>
      </c>
      <c r="E84" s="33" t="s">
        <v>15</v>
      </c>
      <c r="F84" s="34">
        <v>6.75</v>
      </c>
      <c r="G84" s="39">
        <v>8</v>
      </c>
      <c r="H84" s="33" t="s">
        <v>15</v>
      </c>
      <c r="I84" s="33" t="s">
        <v>16</v>
      </c>
      <c r="J84" s="38" t="s">
        <v>17</v>
      </c>
      <c r="K84" s="33" t="s">
        <v>15</v>
      </c>
      <c r="L84" s="33" t="s">
        <v>15</v>
      </c>
      <c r="M84" s="33" t="s">
        <v>15</v>
      </c>
      <c r="N84" s="33" t="s">
        <v>17</v>
      </c>
      <c r="O84" s="18"/>
    </row>
    <row r="85" spans="1:15" x14ac:dyDescent="0.25">
      <c r="A85" s="40">
        <v>40963</v>
      </c>
      <c r="B85" s="33" t="s">
        <v>25</v>
      </c>
      <c r="C85" s="33">
        <v>18</v>
      </c>
      <c r="D85" s="33" t="s">
        <v>15</v>
      </c>
      <c r="E85" s="33" t="s">
        <v>15</v>
      </c>
      <c r="F85" s="34">
        <v>7.21</v>
      </c>
      <c r="G85" s="39">
        <v>8</v>
      </c>
      <c r="H85" s="33" t="s">
        <v>15</v>
      </c>
      <c r="I85" s="33" t="s">
        <v>15</v>
      </c>
      <c r="J85" s="38" t="s">
        <v>296</v>
      </c>
      <c r="K85" s="33" t="s">
        <v>15</v>
      </c>
      <c r="L85" s="33" t="s">
        <v>15</v>
      </c>
      <c r="M85" s="33" t="s">
        <v>15</v>
      </c>
      <c r="N85" s="33" t="s">
        <v>17</v>
      </c>
      <c r="O85" s="18"/>
    </row>
    <row r="86" spans="1:15" x14ac:dyDescent="0.25">
      <c r="A86" s="40">
        <v>40963</v>
      </c>
      <c r="B86" s="33" t="s">
        <v>25</v>
      </c>
      <c r="C86" s="33">
        <v>19</v>
      </c>
      <c r="D86" s="33" t="s">
        <v>15</v>
      </c>
      <c r="E86" s="33" t="s">
        <v>16</v>
      </c>
      <c r="F86" s="34">
        <v>6</v>
      </c>
      <c r="G86" s="39">
        <v>8</v>
      </c>
      <c r="H86" s="33" t="s">
        <v>15</v>
      </c>
      <c r="I86" s="33" t="s">
        <v>16</v>
      </c>
      <c r="J86" s="38" t="s">
        <v>17</v>
      </c>
      <c r="K86" s="33" t="s">
        <v>15</v>
      </c>
      <c r="L86" s="33" t="s">
        <v>15</v>
      </c>
      <c r="M86" s="33" t="s">
        <v>15</v>
      </c>
      <c r="N86" s="33" t="s">
        <v>17</v>
      </c>
      <c r="O86" s="18"/>
    </row>
    <row r="87" spans="1:15" x14ac:dyDescent="0.25">
      <c r="A87" s="29">
        <v>40963</v>
      </c>
      <c r="B87" s="33" t="s">
        <v>31</v>
      </c>
      <c r="C87" s="33">
        <v>19</v>
      </c>
      <c r="D87" s="33" t="s">
        <v>15</v>
      </c>
      <c r="E87" s="33" t="s">
        <v>16</v>
      </c>
      <c r="F87" s="34">
        <v>25.87</v>
      </c>
      <c r="G87" s="39">
        <v>8</v>
      </c>
      <c r="H87" s="33" t="s">
        <v>16</v>
      </c>
      <c r="I87" s="33" t="s">
        <v>16</v>
      </c>
      <c r="J87" s="38">
        <v>31.8</v>
      </c>
      <c r="K87" s="33" t="s">
        <v>16</v>
      </c>
      <c r="L87" s="33" t="s">
        <v>15</v>
      </c>
      <c r="M87" s="33" t="s">
        <v>16</v>
      </c>
      <c r="N87" s="38">
        <v>5.93</v>
      </c>
      <c r="O87" s="18"/>
    </row>
    <row r="90" spans="1:15" x14ac:dyDescent="0.25">
      <c r="A90" s="45" t="s">
        <v>299</v>
      </c>
      <c r="B90" s="45"/>
      <c r="C90" s="45">
        <f>AVERAGE(C3:C87)</f>
        <v>20.847058823529412</v>
      </c>
      <c r="D90" s="45"/>
      <c r="E90" s="45"/>
      <c r="F90" s="46">
        <f>AVERAGE(F3:F87)</f>
        <v>14.618095238095236</v>
      </c>
      <c r="G90" s="45">
        <f>AVERAGE(G3:G87)</f>
        <v>8.0535714285714288</v>
      </c>
      <c r="H90" s="45"/>
      <c r="I90" s="45"/>
      <c r="J90" s="46">
        <f>AVERAGE(J3:J87)</f>
        <v>23.779761904761905</v>
      </c>
      <c r="K90" s="45"/>
      <c r="L90" s="45"/>
      <c r="M90" s="45"/>
      <c r="N90" s="46">
        <f>AVERAGE(N3:N87)</f>
        <v>13.238571428571431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62" workbookViewId="0">
      <selection activeCell="N92" sqref="N92"/>
    </sheetView>
  </sheetViews>
  <sheetFormatPr defaultRowHeight="13.8" x14ac:dyDescent="0.25"/>
  <cols>
    <col min="1" max="1" width="10.5546875" style="19" customWidth="1"/>
    <col min="2" max="16384" width="8.88671875" style="19"/>
  </cols>
  <sheetData>
    <row r="1" spans="1:15" x14ac:dyDescent="0.25">
      <c r="A1" s="17" t="s">
        <v>169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74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1" t="s">
        <v>10</v>
      </c>
      <c r="L2" s="11" t="s">
        <v>11</v>
      </c>
      <c r="M2" s="11" t="s">
        <v>12</v>
      </c>
      <c r="N2" s="12" t="s">
        <v>13</v>
      </c>
      <c r="O2" s="18"/>
    </row>
    <row r="3" spans="1:15" x14ac:dyDescent="0.25">
      <c r="A3" s="20">
        <v>40928</v>
      </c>
      <c r="B3" s="21" t="s">
        <v>25</v>
      </c>
      <c r="C3" s="21">
        <v>26</v>
      </c>
      <c r="D3" s="21" t="s">
        <v>15</v>
      </c>
      <c r="E3" s="21" t="s">
        <v>15</v>
      </c>
      <c r="F3" s="22">
        <v>3.76</v>
      </c>
      <c r="G3" s="21">
        <v>8</v>
      </c>
      <c r="H3" s="21" t="s">
        <v>16</v>
      </c>
      <c r="I3" s="21" t="s">
        <v>16</v>
      </c>
      <c r="J3" s="22">
        <v>12.23</v>
      </c>
      <c r="K3" s="21" t="s">
        <v>16</v>
      </c>
      <c r="L3" s="21" t="s">
        <v>16</v>
      </c>
      <c r="M3" s="21" t="s">
        <v>16</v>
      </c>
      <c r="N3" s="23">
        <v>7.23</v>
      </c>
      <c r="O3" s="18"/>
    </row>
    <row r="4" spans="1:15" x14ac:dyDescent="0.25">
      <c r="A4" s="20">
        <v>40928</v>
      </c>
      <c r="B4" s="21" t="s">
        <v>25</v>
      </c>
      <c r="C4" s="21">
        <v>19</v>
      </c>
      <c r="D4" s="21" t="s">
        <v>15</v>
      </c>
      <c r="E4" s="21" t="s">
        <v>15</v>
      </c>
      <c r="F4" s="22">
        <v>5.8000000000000007</v>
      </c>
      <c r="G4" s="21">
        <v>8</v>
      </c>
      <c r="H4" s="21" t="s">
        <v>16</v>
      </c>
      <c r="I4" s="21" t="s">
        <v>16</v>
      </c>
      <c r="J4" s="22">
        <v>20.079999999999998</v>
      </c>
      <c r="K4" s="21" t="s">
        <v>16</v>
      </c>
      <c r="L4" s="21" t="s">
        <v>15</v>
      </c>
      <c r="M4" s="21" t="s">
        <v>16</v>
      </c>
      <c r="N4" s="22">
        <v>15.08</v>
      </c>
      <c r="O4" s="18"/>
    </row>
    <row r="5" spans="1:15" x14ac:dyDescent="0.25">
      <c r="A5" s="20">
        <v>40928</v>
      </c>
      <c r="B5" s="21" t="s">
        <v>31</v>
      </c>
      <c r="C5" s="21">
        <v>19</v>
      </c>
      <c r="D5" s="21" t="s">
        <v>15</v>
      </c>
      <c r="E5" s="21" t="s">
        <v>15</v>
      </c>
      <c r="F5" s="22">
        <v>5</v>
      </c>
      <c r="G5" s="21">
        <v>8</v>
      </c>
      <c r="H5" s="21" t="s">
        <v>16</v>
      </c>
      <c r="I5" s="21" t="s">
        <v>16</v>
      </c>
      <c r="J5" s="23">
        <v>33.519999999999996</v>
      </c>
      <c r="K5" s="21" t="s">
        <v>16</v>
      </c>
      <c r="L5" s="21" t="s">
        <v>15</v>
      </c>
      <c r="M5" s="21" t="s">
        <v>16</v>
      </c>
      <c r="N5" s="23">
        <v>28.52</v>
      </c>
      <c r="O5" s="18"/>
    </row>
    <row r="6" spans="1:15" x14ac:dyDescent="0.25">
      <c r="A6" s="20">
        <v>40928</v>
      </c>
      <c r="B6" s="21" t="s">
        <v>25</v>
      </c>
      <c r="C6" s="21">
        <v>19</v>
      </c>
      <c r="D6" s="21" t="s">
        <v>15</v>
      </c>
      <c r="E6" s="21" t="s">
        <v>15</v>
      </c>
      <c r="F6" s="22">
        <v>9.8000000000000007</v>
      </c>
      <c r="G6" s="21">
        <v>8</v>
      </c>
      <c r="H6" s="21" t="s">
        <v>16</v>
      </c>
      <c r="I6" s="21" t="s">
        <v>16</v>
      </c>
      <c r="J6" s="22">
        <v>22.08</v>
      </c>
      <c r="K6" s="21" t="s">
        <v>16</v>
      </c>
      <c r="L6" s="21" t="s">
        <v>16</v>
      </c>
      <c r="M6" s="21" t="s">
        <v>16</v>
      </c>
      <c r="N6" s="22">
        <v>17.079999999999998</v>
      </c>
      <c r="O6" s="18"/>
    </row>
    <row r="7" spans="1:15" x14ac:dyDescent="0.25">
      <c r="A7" s="20">
        <v>40928</v>
      </c>
      <c r="B7" s="21" t="s">
        <v>31</v>
      </c>
      <c r="C7" s="21">
        <v>18</v>
      </c>
      <c r="D7" s="21" t="s">
        <v>15</v>
      </c>
      <c r="E7" s="21" t="s">
        <v>15</v>
      </c>
      <c r="F7" s="23">
        <v>14.079999999999998</v>
      </c>
      <c r="G7" s="21">
        <v>8</v>
      </c>
      <c r="H7" s="21" t="s">
        <v>16</v>
      </c>
      <c r="I7" s="21" t="s">
        <v>16</v>
      </c>
      <c r="J7" s="22">
        <v>23.15</v>
      </c>
      <c r="K7" s="21" t="s">
        <v>16</v>
      </c>
      <c r="L7" s="21" t="s">
        <v>16</v>
      </c>
      <c r="M7" s="21" t="s">
        <v>16</v>
      </c>
      <c r="N7" s="22">
        <v>18.149999999999999</v>
      </c>
      <c r="O7" s="18"/>
    </row>
    <row r="8" spans="1:15" x14ac:dyDescent="0.25">
      <c r="A8" s="20">
        <v>40928</v>
      </c>
      <c r="B8" s="21" t="s">
        <v>25</v>
      </c>
      <c r="C8" s="21">
        <v>19</v>
      </c>
      <c r="D8" s="21" t="s">
        <v>15</v>
      </c>
      <c r="E8" s="21" t="s">
        <v>15</v>
      </c>
      <c r="F8" s="22">
        <v>4.07</v>
      </c>
      <c r="G8" s="21">
        <v>8</v>
      </c>
      <c r="H8" s="21" t="s">
        <v>16</v>
      </c>
      <c r="I8" s="21" t="s">
        <v>16</v>
      </c>
      <c r="J8" s="23">
        <v>8.5</v>
      </c>
      <c r="K8" s="21" t="s">
        <v>16</v>
      </c>
      <c r="L8" s="21" t="s">
        <v>15</v>
      </c>
      <c r="M8" s="21" t="s">
        <v>16</v>
      </c>
      <c r="N8" s="22">
        <v>3.5</v>
      </c>
      <c r="O8" s="18"/>
    </row>
    <row r="9" spans="1:15" x14ac:dyDescent="0.25">
      <c r="A9" s="20">
        <v>40928</v>
      </c>
      <c r="B9" s="21" t="s">
        <v>25</v>
      </c>
      <c r="C9" s="21">
        <v>20</v>
      </c>
      <c r="D9" s="21" t="s">
        <v>15</v>
      </c>
      <c r="E9" s="21" t="s">
        <v>15</v>
      </c>
      <c r="F9" s="22">
        <v>9</v>
      </c>
      <c r="G9" s="21">
        <v>8</v>
      </c>
      <c r="H9" s="21" t="s">
        <v>16</v>
      </c>
      <c r="I9" s="21" t="s">
        <v>16</v>
      </c>
      <c r="J9" s="22">
        <v>13</v>
      </c>
      <c r="K9" s="21" t="s">
        <v>16</v>
      </c>
      <c r="L9" s="21" t="s">
        <v>15</v>
      </c>
      <c r="M9" s="21" t="s">
        <v>16</v>
      </c>
      <c r="N9" s="22">
        <v>8</v>
      </c>
      <c r="O9" s="18"/>
    </row>
    <row r="10" spans="1:15" x14ac:dyDescent="0.25">
      <c r="A10" s="20">
        <v>40928</v>
      </c>
      <c r="B10" s="21" t="s">
        <v>25</v>
      </c>
      <c r="C10" s="24">
        <v>33</v>
      </c>
      <c r="D10" s="21" t="s">
        <v>15</v>
      </c>
      <c r="E10" s="21" t="s">
        <v>15</v>
      </c>
      <c r="F10" s="23">
        <v>1</v>
      </c>
      <c r="G10" s="21">
        <v>8</v>
      </c>
      <c r="H10" s="21" t="s">
        <v>16</v>
      </c>
      <c r="I10" s="21" t="s">
        <v>16</v>
      </c>
      <c r="J10" s="22">
        <v>25.53</v>
      </c>
      <c r="K10" s="21" t="s">
        <v>16</v>
      </c>
      <c r="L10" s="21" t="s">
        <v>15</v>
      </c>
      <c r="M10" s="21" t="s">
        <v>16</v>
      </c>
      <c r="N10" s="22">
        <v>20.53</v>
      </c>
      <c r="O10" s="18"/>
    </row>
    <row r="11" spans="1:15" x14ac:dyDescent="0.25">
      <c r="A11" s="20">
        <v>40928</v>
      </c>
      <c r="B11" s="21" t="s">
        <v>25</v>
      </c>
      <c r="C11" s="21">
        <v>18</v>
      </c>
      <c r="D11" s="21" t="s">
        <v>15</v>
      </c>
      <c r="E11" s="21" t="s">
        <v>15</v>
      </c>
      <c r="F11" s="22">
        <v>1.0899999999999999</v>
      </c>
      <c r="G11" s="21">
        <v>8</v>
      </c>
      <c r="H11" s="21" t="s">
        <v>15</v>
      </c>
      <c r="I11" s="21" t="s">
        <v>16</v>
      </c>
      <c r="J11" s="22">
        <v>11.6</v>
      </c>
      <c r="K11" s="21" t="s">
        <v>16</v>
      </c>
      <c r="L11" s="21" t="s">
        <v>15</v>
      </c>
      <c r="M11" s="21" t="s">
        <v>16</v>
      </c>
      <c r="N11" s="22">
        <v>6.6</v>
      </c>
      <c r="O11" s="18"/>
    </row>
    <row r="12" spans="1:15" x14ac:dyDescent="0.25">
      <c r="A12" s="20">
        <v>40928</v>
      </c>
      <c r="B12" s="21" t="s">
        <v>25</v>
      </c>
      <c r="C12" s="21">
        <v>20</v>
      </c>
      <c r="D12" s="21" t="s">
        <v>15</v>
      </c>
      <c r="E12" s="21" t="s">
        <v>15</v>
      </c>
      <c r="F12" s="22">
        <v>3</v>
      </c>
      <c r="G12" s="21">
        <v>8</v>
      </c>
      <c r="H12" s="21" t="s">
        <v>16</v>
      </c>
      <c r="I12" s="21" t="s">
        <v>16</v>
      </c>
      <c r="J12" s="22">
        <v>23.8</v>
      </c>
      <c r="K12" s="21" t="s">
        <v>16</v>
      </c>
      <c r="L12" s="21" t="s">
        <v>16</v>
      </c>
      <c r="M12" s="21" t="s">
        <v>16</v>
      </c>
      <c r="N12" s="22">
        <v>18.8</v>
      </c>
      <c r="O12" s="18"/>
    </row>
    <row r="13" spans="1:15" ht="27.6" x14ac:dyDescent="0.25">
      <c r="A13" s="25">
        <v>40928</v>
      </c>
      <c r="B13" s="21" t="s">
        <v>25</v>
      </c>
      <c r="C13" s="21">
        <v>20</v>
      </c>
      <c r="D13" s="21" t="s">
        <v>15</v>
      </c>
      <c r="E13" s="21" t="s">
        <v>15</v>
      </c>
      <c r="F13" s="22">
        <v>5.32</v>
      </c>
      <c r="G13" s="21">
        <v>8</v>
      </c>
      <c r="H13" s="21" t="s">
        <v>297</v>
      </c>
      <c r="I13" s="21" t="s">
        <v>16</v>
      </c>
      <c r="J13" s="22" t="s">
        <v>17</v>
      </c>
      <c r="K13" s="21" t="s">
        <v>17</v>
      </c>
      <c r="L13" s="21" t="s">
        <v>17</v>
      </c>
      <c r="M13" s="21" t="s">
        <v>17</v>
      </c>
      <c r="N13" s="22" t="s">
        <v>17</v>
      </c>
      <c r="O13" s="18"/>
    </row>
    <row r="14" spans="1:15" x14ac:dyDescent="0.25">
      <c r="A14" s="20">
        <v>40933</v>
      </c>
      <c r="B14" s="21" t="s">
        <v>25</v>
      </c>
      <c r="C14" s="21">
        <v>19</v>
      </c>
      <c r="D14" s="21" t="s">
        <v>15</v>
      </c>
      <c r="E14" s="21" t="s">
        <v>15</v>
      </c>
      <c r="F14" s="26">
        <v>5.58</v>
      </c>
      <c r="G14" s="21">
        <v>8</v>
      </c>
      <c r="H14" s="27" t="s">
        <v>16</v>
      </c>
      <c r="I14" s="27" t="s">
        <v>16</v>
      </c>
      <c r="J14" s="22" t="s">
        <v>17</v>
      </c>
      <c r="K14" s="27" t="s">
        <v>16</v>
      </c>
      <c r="L14" s="27" t="s">
        <v>16</v>
      </c>
      <c r="M14" s="27" t="s">
        <v>15</v>
      </c>
      <c r="N14" s="27" t="s">
        <v>17</v>
      </c>
      <c r="O14" s="18"/>
    </row>
    <row r="15" spans="1:15" x14ac:dyDescent="0.25">
      <c r="A15" s="20">
        <v>40933</v>
      </c>
      <c r="B15" s="21" t="s">
        <v>25</v>
      </c>
      <c r="C15" s="21">
        <v>21</v>
      </c>
      <c r="D15" s="21" t="s">
        <v>15</v>
      </c>
      <c r="E15" s="21" t="s">
        <v>15</v>
      </c>
      <c r="F15" s="26">
        <v>6.4600000000000009</v>
      </c>
      <c r="G15" s="21">
        <v>8</v>
      </c>
      <c r="H15" s="21" t="s">
        <v>16</v>
      </c>
      <c r="I15" s="21" t="s">
        <v>16</v>
      </c>
      <c r="J15" s="22">
        <v>9.1999999999999993</v>
      </c>
      <c r="K15" s="21" t="s">
        <v>16</v>
      </c>
      <c r="L15" s="21" t="s">
        <v>15</v>
      </c>
      <c r="M15" s="21" t="s">
        <v>16</v>
      </c>
      <c r="N15" s="27">
        <v>4.2</v>
      </c>
      <c r="O15" s="18"/>
    </row>
    <row r="16" spans="1:15" x14ac:dyDescent="0.25">
      <c r="A16" s="20">
        <v>40933</v>
      </c>
      <c r="B16" s="21" t="s">
        <v>25</v>
      </c>
      <c r="C16" s="21">
        <v>18</v>
      </c>
      <c r="D16" s="21" t="s">
        <v>15</v>
      </c>
      <c r="E16" s="21" t="s">
        <v>15</v>
      </c>
      <c r="F16" s="22">
        <v>6.34</v>
      </c>
      <c r="G16" s="21">
        <v>8</v>
      </c>
      <c r="H16" s="21" t="s">
        <v>16</v>
      </c>
      <c r="I16" s="21" t="s">
        <v>16</v>
      </c>
      <c r="J16" s="27">
        <v>13.8</v>
      </c>
      <c r="K16" s="21" t="s">
        <v>16</v>
      </c>
      <c r="L16" s="21" t="s">
        <v>15</v>
      </c>
      <c r="M16" s="21" t="s">
        <v>16</v>
      </c>
      <c r="N16" s="27">
        <v>8.8000000000000007</v>
      </c>
      <c r="O16" s="18"/>
    </row>
    <row r="17" spans="1:15" x14ac:dyDescent="0.25">
      <c r="A17" s="20">
        <v>40933</v>
      </c>
      <c r="B17" s="21" t="s">
        <v>31</v>
      </c>
      <c r="C17" s="21">
        <v>22</v>
      </c>
      <c r="D17" s="21" t="s">
        <v>15</v>
      </c>
      <c r="E17" s="21" t="s">
        <v>15</v>
      </c>
      <c r="F17" s="22">
        <v>14.2</v>
      </c>
      <c r="G17" s="21">
        <v>8</v>
      </c>
      <c r="H17" s="21" t="s">
        <v>16</v>
      </c>
      <c r="I17" s="21" t="s">
        <v>16</v>
      </c>
      <c r="J17" s="27" t="s">
        <v>17</v>
      </c>
      <c r="K17" s="21" t="s">
        <v>15</v>
      </c>
      <c r="L17" s="21" t="s">
        <v>16</v>
      </c>
      <c r="M17" s="21" t="s">
        <v>15</v>
      </c>
      <c r="N17" s="27" t="s">
        <v>17</v>
      </c>
      <c r="O17" s="18"/>
    </row>
    <row r="18" spans="1:15" x14ac:dyDescent="0.25">
      <c r="A18" s="20">
        <v>40933</v>
      </c>
      <c r="B18" s="21" t="s">
        <v>25</v>
      </c>
      <c r="C18" s="21">
        <v>24</v>
      </c>
      <c r="D18" s="21" t="s">
        <v>15</v>
      </c>
      <c r="E18" s="21" t="s">
        <v>15</v>
      </c>
      <c r="F18" s="22">
        <v>4.51</v>
      </c>
      <c r="G18" s="21">
        <v>8</v>
      </c>
      <c r="H18" s="21" t="s">
        <v>16</v>
      </c>
      <c r="I18" s="21" t="s">
        <v>16</v>
      </c>
      <c r="J18" s="27">
        <v>25.1</v>
      </c>
      <c r="K18" s="21" t="s">
        <v>16</v>
      </c>
      <c r="L18" s="21" t="s">
        <v>16</v>
      </c>
      <c r="M18" s="21" t="s">
        <v>16</v>
      </c>
      <c r="N18" s="27">
        <v>20.100000000000001</v>
      </c>
      <c r="O18" s="18"/>
    </row>
    <row r="19" spans="1:15" x14ac:dyDescent="0.25">
      <c r="A19" s="20">
        <v>40933</v>
      </c>
      <c r="B19" s="21" t="s">
        <v>25</v>
      </c>
      <c r="C19" s="24">
        <v>20</v>
      </c>
      <c r="D19" s="21" t="s">
        <v>15</v>
      </c>
      <c r="E19" s="21" t="s">
        <v>15</v>
      </c>
      <c r="F19" s="22">
        <v>6.21</v>
      </c>
      <c r="G19" s="21">
        <v>8</v>
      </c>
      <c r="H19" s="21" t="s">
        <v>16</v>
      </c>
      <c r="I19" s="21" t="s">
        <v>16</v>
      </c>
      <c r="J19" s="27">
        <v>11.3</v>
      </c>
      <c r="K19" s="21" t="s">
        <v>16</v>
      </c>
      <c r="L19" s="21" t="s">
        <v>15</v>
      </c>
      <c r="M19" s="21" t="s">
        <v>16</v>
      </c>
      <c r="N19" s="26">
        <v>5.0900000000000007</v>
      </c>
      <c r="O19" s="18"/>
    </row>
    <row r="20" spans="1:15" x14ac:dyDescent="0.25">
      <c r="A20" s="20">
        <v>40933</v>
      </c>
      <c r="B20" s="21" t="s">
        <v>25</v>
      </c>
      <c r="C20" s="21">
        <v>19</v>
      </c>
      <c r="D20" s="21" t="s">
        <v>15</v>
      </c>
      <c r="E20" s="21" t="s">
        <v>15</v>
      </c>
      <c r="F20" s="22">
        <v>5.49</v>
      </c>
      <c r="G20" s="26">
        <v>8</v>
      </c>
      <c r="H20" s="21" t="s">
        <v>16</v>
      </c>
      <c r="I20" s="21" t="s">
        <v>16</v>
      </c>
      <c r="J20" s="27">
        <v>11.2</v>
      </c>
      <c r="K20" s="21" t="s">
        <v>16</v>
      </c>
      <c r="L20" s="21" t="s">
        <v>15</v>
      </c>
      <c r="M20" s="21" t="s">
        <v>16</v>
      </c>
      <c r="N20" s="26">
        <v>5.7099999999999991</v>
      </c>
      <c r="O20" s="18"/>
    </row>
    <row r="21" spans="1:15" x14ac:dyDescent="0.25">
      <c r="A21" s="20">
        <v>40933</v>
      </c>
      <c r="B21" s="21" t="s">
        <v>25</v>
      </c>
      <c r="C21" s="21">
        <v>22</v>
      </c>
      <c r="D21" s="21" t="s">
        <v>15</v>
      </c>
      <c r="E21" s="21" t="s">
        <v>15</v>
      </c>
      <c r="F21" s="22">
        <v>9.2100000000000009</v>
      </c>
      <c r="G21" s="26">
        <v>8</v>
      </c>
      <c r="H21" s="21" t="s">
        <v>16</v>
      </c>
      <c r="I21" s="21" t="s">
        <v>15</v>
      </c>
      <c r="J21" s="27" t="s">
        <v>17</v>
      </c>
      <c r="K21" s="21" t="s">
        <v>16</v>
      </c>
      <c r="L21" s="21" t="s">
        <v>15</v>
      </c>
      <c r="M21" s="21" t="s">
        <v>15</v>
      </c>
      <c r="N21" s="27" t="s">
        <v>17</v>
      </c>
      <c r="O21" s="18"/>
    </row>
    <row r="22" spans="1:15" x14ac:dyDescent="0.25">
      <c r="A22" s="20">
        <v>40933</v>
      </c>
      <c r="B22" s="21" t="s">
        <v>25</v>
      </c>
      <c r="C22" s="21">
        <v>21</v>
      </c>
      <c r="D22" s="21" t="s">
        <v>15</v>
      </c>
      <c r="E22" s="21" t="s">
        <v>15</v>
      </c>
      <c r="F22" s="22">
        <v>7.2</v>
      </c>
      <c r="G22" s="26">
        <v>8</v>
      </c>
      <c r="H22" s="21" t="s">
        <v>16</v>
      </c>
      <c r="I22" s="21" t="s">
        <v>16</v>
      </c>
      <c r="J22" s="27">
        <v>10.1</v>
      </c>
      <c r="K22" s="21" t="s">
        <v>16</v>
      </c>
      <c r="L22" s="21" t="s">
        <v>15</v>
      </c>
      <c r="M22" s="21" t="s">
        <v>16</v>
      </c>
      <c r="N22" s="26">
        <v>2.8999999999999995</v>
      </c>
      <c r="O22" s="18"/>
    </row>
    <row r="23" spans="1:15" x14ac:dyDescent="0.25">
      <c r="A23" s="20">
        <v>40933</v>
      </c>
      <c r="B23" s="21" t="s">
        <v>25</v>
      </c>
      <c r="C23" s="21">
        <v>18</v>
      </c>
      <c r="D23" s="21" t="s">
        <v>15</v>
      </c>
      <c r="E23" s="21" t="s">
        <v>15</v>
      </c>
      <c r="F23" s="22">
        <v>7.18</v>
      </c>
      <c r="G23" s="26">
        <v>9</v>
      </c>
      <c r="H23" s="21" t="s">
        <v>16</v>
      </c>
      <c r="I23" s="21" t="s">
        <v>15</v>
      </c>
      <c r="J23" s="27">
        <v>32</v>
      </c>
      <c r="K23" s="21" t="s">
        <v>15</v>
      </c>
      <c r="L23" s="21" t="s">
        <v>16</v>
      </c>
      <c r="M23" s="21" t="s">
        <v>16</v>
      </c>
      <c r="N23" s="26">
        <v>24.82</v>
      </c>
      <c r="O23" s="18"/>
    </row>
    <row r="24" spans="1:15" x14ac:dyDescent="0.25">
      <c r="A24" s="25">
        <v>40933</v>
      </c>
      <c r="B24" s="21" t="s">
        <v>25</v>
      </c>
      <c r="C24" s="21">
        <v>23</v>
      </c>
      <c r="D24" s="21" t="s">
        <v>15</v>
      </c>
      <c r="E24" s="21" t="s">
        <v>15</v>
      </c>
      <c r="F24" s="22">
        <v>6.58</v>
      </c>
      <c r="G24" s="26">
        <v>8</v>
      </c>
      <c r="H24" s="21" t="s">
        <v>16</v>
      </c>
      <c r="I24" s="21" t="s">
        <v>16</v>
      </c>
      <c r="J24" s="27">
        <v>12.8</v>
      </c>
      <c r="K24" s="21" t="s">
        <v>16</v>
      </c>
      <c r="L24" s="21" t="s">
        <v>15</v>
      </c>
      <c r="M24" s="21" t="s">
        <v>16</v>
      </c>
      <c r="N24" s="26">
        <v>6.2200000000000006</v>
      </c>
      <c r="O24" s="18"/>
    </row>
    <row r="25" spans="1:15" x14ac:dyDescent="0.25">
      <c r="A25" s="28">
        <v>40935</v>
      </c>
      <c r="B25" s="21" t="s">
        <v>25</v>
      </c>
      <c r="C25" s="21">
        <v>19</v>
      </c>
      <c r="D25" s="21" t="s">
        <v>15</v>
      </c>
      <c r="E25" s="21" t="s">
        <v>15</v>
      </c>
      <c r="F25" s="23">
        <v>4.87</v>
      </c>
      <c r="G25" s="26">
        <v>8</v>
      </c>
      <c r="H25" s="21" t="s">
        <v>16</v>
      </c>
      <c r="I25" s="21" t="s">
        <v>16</v>
      </c>
      <c r="J25" s="21" t="s">
        <v>17</v>
      </c>
      <c r="K25" s="21" t="s">
        <v>15</v>
      </c>
      <c r="L25" s="21" t="s">
        <v>16</v>
      </c>
      <c r="M25" s="21" t="s">
        <v>15</v>
      </c>
      <c r="N25" s="21" t="s">
        <v>17</v>
      </c>
      <c r="O25" s="18"/>
    </row>
    <row r="26" spans="1:15" x14ac:dyDescent="0.25">
      <c r="A26" s="28">
        <v>40935</v>
      </c>
      <c r="B26" s="21" t="s">
        <v>25</v>
      </c>
      <c r="C26" s="21">
        <v>18</v>
      </c>
      <c r="D26" s="21" t="s">
        <v>15</v>
      </c>
      <c r="E26" s="21" t="s">
        <v>15</v>
      </c>
      <c r="F26" s="22">
        <v>3.31</v>
      </c>
      <c r="G26" s="26">
        <v>8</v>
      </c>
      <c r="H26" s="21" t="s">
        <v>16</v>
      </c>
      <c r="I26" s="21" t="s">
        <v>16</v>
      </c>
      <c r="J26" s="27">
        <v>7.08</v>
      </c>
      <c r="K26" s="21" t="s">
        <v>16</v>
      </c>
      <c r="L26" s="21" t="s">
        <v>15</v>
      </c>
      <c r="M26" s="21" t="s">
        <v>16</v>
      </c>
      <c r="N26" s="26">
        <v>3.77</v>
      </c>
      <c r="O26" s="18"/>
    </row>
    <row r="27" spans="1:15" x14ac:dyDescent="0.25">
      <c r="A27" s="28">
        <v>40935</v>
      </c>
      <c r="B27" s="21" t="s">
        <v>25</v>
      </c>
      <c r="C27" s="21">
        <v>20</v>
      </c>
      <c r="D27" s="21" t="s">
        <v>15</v>
      </c>
      <c r="E27" s="21" t="s">
        <v>15</v>
      </c>
      <c r="F27" s="22">
        <v>8.3699999999999992</v>
      </c>
      <c r="G27" s="26">
        <v>8</v>
      </c>
      <c r="H27" s="21" t="s">
        <v>16</v>
      </c>
      <c r="I27" s="21" t="s">
        <v>16</v>
      </c>
      <c r="J27" s="27">
        <v>14.5</v>
      </c>
      <c r="K27" s="21" t="s">
        <v>16</v>
      </c>
      <c r="L27" s="21" t="s">
        <v>15</v>
      </c>
      <c r="M27" s="21" t="s">
        <v>16</v>
      </c>
      <c r="N27" s="26">
        <v>6.1300000000000008</v>
      </c>
      <c r="O27" s="18"/>
    </row>
    <row r="28" spans="1:15" x14ac:dyDescent="0.25">
      <c r="A28" s="28">
        <v>40935</v>
      </c>
      <c r="B28" s="21" t="s">
        <v>25</v>
      </c>
      <c r="C28" s="21">
        <v>21</v>
      </c>
      <c r="D28" s="21" t="s">
        <v>15</v>
      </c>
      <c r="E28" s="21" t="s">
        <v>15</v>
      </c>
      <c r="F28" s="23">
        <v>6.18</v>
      </c>
      <c r="G28" s="26">
        <v>8</v>
      </c>
      <c r="H28" s="21" t="s">
        <v>16</v>
      </c>
      <c r="I28" s="21" t="s">
        <v>16</v>
      </c>
      <c r="J28" s="27">
        <v>8.1999999999999993</v>
      </c>
      <c r="K28" s="21" t="s">
        <v>16</v>
      </c>
      <c r="L28" s="21" t="s">
        <v>15</v>
      </c>
      <c r="M28" s="21" t="s">
        <v>16</v>
      </c>
      <c r="N28" s="26">
        <v>2.0199999999999996</v>
      </c>
      <c r="O28" s="18"/>
    </row>
    <row r="29" spans="1:15" x14ac:dyDescent="0.25">
      <c r="A29" s="29">
        <v>40935</v>
      </c>
      <c r="B29" s="21" t="s">
        <v>25</v>
      </c>
      <c r="C29" s="21">
        <v>24</v>
      </c>
      <c r="D29" s="21" t="s">
        <v>15</v>
      </c>
      <c r="E29" s="21" t="s">
        <v>15</v>
      </c>
      <c r="F29" s="22">
        <v>3.13</v>
      </c>
      <c r="G29" s="26">
        <v>8</v>
      </c>
      <c r="H29" s="21" t="s">
        <v>16</v>
      </c>
      <c r="I29" s="21" t="s">
        <v>16</v>
      </c>
      <c r="J29" s="27">
        <v>5.2</v>
      </c>
      <c r="K29" s="21" t="s">
        <v>16</v>
      </c>
      <c r="L29" s="21" t="s">
        <v>15</v>
      </c>
      <c r="M29" s="21" t="s">
        <v>16</v>
      </c>
      <c r="N29" s="26">
        <v>2.0700000000000003</v>
      </c>
      <c r="O29" s="18"/>
    </row>
    <row r="30" spans="1:15" x14ac:dyDescent="0.25">
      <c r="A30" s="28">
        <v>40940</v>
      </c>
      <c r="B30" s="21" t="s">
        <v>25</v>
      </c>
      <c r="C30" s="21">
        <v>56</v>
      </c>
      <c r="D30" s="21" t="s">
        <v>15</v>
      </c>
      <c r="E30" s="21" t="s">
        <v>15</v>
      </c>
      <c r="F30" s="26">
        <v>7.93</v>
      </c>
      <c r="G30" s="26">
        <v>8</v>
      </c>
      <c r="H30" s="21" t="s">
        <v>15</v>
      </c>
      <c r="I30" s="21" t="s">
        <v>16</v>
      </c>
      <c r="J30" s="26">
        <v>12.9</v>
      </c>
      <c r="K30" s="21" t="s">
        <v>16</v>
      </c>
      <c r="L30" s="21" t="s">
        <v>15</v>
      </c>
      <c r="M30" s="21" t="s">
        <v>16</v>
      </c>
      <c r="N30" s="26">
        <v>4.9700000000000006</v>
      </c>
      <c r="O30" s="18"/>
    </row>
    <row r="31" spans="1:15" x14ac:dyDescent="0.25">
      <c r="A31" s="28">
        <v>40940</v>
      </c>
      <c r="B31" s="21" t="s">
        <v>25</v>
      </c>
      <c r="C31" s="21">
        <v>18</v>
      </c>
      <c r="D31" s="21" t="s">
        <v>15</v>
      </c>
      <c r="E31" s="21" t="s">
        <v>15</v>
      </c>
      <c r="F31" s="22">
        <v>5.71</v>
      </c>
      <c r="G31" s="26">
        <v>8</v>
      </c>
      <c r="H31" s="21" t="s">
        <v>16</v>
      </c>
      <c r="I31" s="21" t="s">
        <v>16</v>
      </c>
      <c r="J31" s="27">
        <v>16.04</v>
      </c>
      <c r="K31" s="21" t="s">
        <v>16</v>
      </c>
      <c r="L31" s="21" t="s">
        <v>15</v>
      </c>
      <c r="M31" s="21" t="s">
        <v>16</v>
      </c>
      <c r="N31" s="27">
        <v>10.329999999999998</v>
      </c>
      <c r="O31" s="18"/>
    </row>
    <row r="32" spans="1:15" x14ac:dyDescent="0.25">
      <c r="A32" s="28">
        <v>40940</v>
      </c>
      <c r="B32" s="21" t="s">
        <v>25</v>
      </c>
      <c r="C32" s="21">
        <v>21</v>
      </c>
      <c r="D32" s="21" t="s">
        <v>15</v>
      </c>
      <c r="E32" s="21" t="s">
        <v>15</v>
      </c>
      <c r="F32" s="27">
        <v>7.34</v>
      </c>
      <c r="G32" s="26">
        <v>8</v>
      </c>
      <c r="H32" s="21" t="s">
        <v>16</v>
      </c>
      <c r="I32" s="21" t="s">
        <v>16</v>
      </c>
      <c r="J32" s="27">
        <v>13.1</v>
      </c>
      <c r="K32" s="27" t="s">
        <v>16</v>
      </c>
      <c r="L32" s="21" t="s">
        <v>15</v>
      </c>
      <c r="M32" s="21" t="s">
        <v>16</v>
      </c>
      <c r="N32" s="21">
        <v>5.76</v>
      </c>
      <c r="O32" s="18"/>
    </row>
    <row r="33" spans="1:15" x14ac:dyDescent="0.25">
      <c r="A33" s="28">
        <v>40940</v>
      </c>
      <c r="B33" s="21" t="s">
        <v>31</v>
      </c>
      <c r="C33" s="21">
        <v>18</v>
      </c>
      <c r="D33" s="21" t="s">
        <v>15</v>
      </c>
      <c r="E33" s="21" t="s">
        <v>15</v>
      </c>
      <c r="F33" s="27">
        <v>17.12</v>
      </c>
      <c r="G33" s="26">
        <v>8</v>
      </c>
      <c r="H33" s="21" t="s">
        <v>16</v>
      </c>
      <c r="I33" s="21" t="s">
        <v>16</v>
      </c>
      <c r="J33" s="27">
        <v>21.6</v>
      </c>
      <c r="K33" s="27" t="s">
        <v>16</v>
      </c>
      <c r="L33" s="21" t="s">
        <v>15</v>
      </c>
      <c r="M33" s="21" t="s">
        <v>16</v>
      </c>
      <c r="N33" s="27">
        <v>4.4800000000000004</v>
      </c>
      <c r="O33" s="18"/>
    </row>
    <row r="34" spans="1:15" x14ac:dyDescent="0.25">
      <c r="A34" s="28">
        <v>40940</v>
      </c>
      <c r="B34" s="21" t="s">
        <v>25</v>
      </c>
      <c r="C34" s="27">
        <v>21</v>
      </c>
      <c r="D34" s="27" t="s">
        <v>15</v>
      </c>
      <c r="E34" s="21" t="s">
        <v>15</v>
      </c>
      <c r="F34" s="27">
        <v>4</v>
      </c>
      <c r="G34" s="26">
        <v>8</v>
      </c>
      <c r="H34" s="21" t="s">
        <v>16</v>
      </c>
      <c r="I34" s="21" t="s">
        <v>16</v>
      </c>
      <c r="J34" s="27">
        <v>10.199999999999999</v>
      </c>
      <c r="K34" s="27" t="s">
        <v>15</v>
      </c>
      <c r="L34" s="21" t="s">
        <v>16</v>
      </c>
      <c r="M34" s="21" t="s">
        <v>16</v>
      </c>
      <c r="N34" s="27">
        <v>6.1999999999999993</v>
      </c>
      <c r="O34" s="18"/>
    </row>
    <row r="35" spans="1:15" x14ac:dyDescent="0.25">
      <c r="A35" s="28">
        <v>40940</v>
      </c>
      <c r="B35" s="21" t="s">
        <v>31</v>
      </c>
      <c r="C35" s="21">
        <v>20</v>
      </c>
      <c r="D35" s="21" t="s">
        <v>15</v>
      </c>
      <c r="E35" s="21" t="s">
        <v>15</v>
      </c>
      <c r="F35" s="27">
        <v>13.12</v>
      </c>
      <c r="G35" s="26">
        <v>8</v>
      </c>
      <c r="H35" s="21" t="s">
        <v>15</v>
      </c>
      <c r="I35" s="21" t="s">
        <v>15</v>
      </c>
      <c r="J35" s="21" t="s">
        <v>17</v>
      </c>
      <c r="K35" s="21" t="s">
        <v>15</v>
      </c>
      <c r="L35" s="21" t="s">
        <v>15</v>
      </c>
      <c r="M35" s="21" t="s">
        <v>15</v>
      </c>
      <c r="N35" s="21" t="s">
        <v>17</v>
      </c>
      <c r="O35" s="18"/>
    </row>
    <row r="36" spans="1:15" x14ac:dyDescent="0.25">
      <c r="A36" s="29">
        <v>40940</v>
      </c>
      <c r="B36" s="21" t="s">
        <v>31</v>
      </c>
      <c r="C36" s="21">
        <v>19</v>
      </c>
      <c r="D36" s="21" t="s">
        <v>15</v>
      </c>
      <c r="E36" s="21" t="s">
        <v>15</v>
      </c>
      <c r="F36" s="27">
        <v>7.65</v>
      </c>
      <c r="G36" s="26">
        <v>8</v>
      </c>
      <c r="H36" s="21" t="s">
        <v>16</v>
      </c>
      <c r="I36" s="21" t="s">
        <v>16</v>
      </c>
      <c r="J36" s="27">
        <v>12.5</v>
      </c>
      <c r="K36" s="27" t="s">
        <v>16</v>
      </c>
      <c r="L36" s="21" t="s">
        <v>15</v>
      </c>
      <c r="M36" s="21" t="s">
        <v>16</v>
      </c>
      <c r="N36" s="21">
        <v>4.8499999999999996</v>
      </c>
      <c r="O36" s="18"/>
    </row>
    <row r="37" spans="1:15" x14ac:dyDescent="0.25">
      <c r="A37" s="28">
        <v>40942</v>
      </c>
      <c r="B37" s="21" t="s">
        <v>25</v>
      </c>
      <c r="C37" s="21">
        <v>19</v>
      </c>
      <c r="D37" s="21" t="s">
        <v>15</v>
      </c>
      <c r="E37" s="21" t="s">
        <v>15</v>
      </c>
      <c r="F37" s="27">
        <v>6.31</v>
      </c>
      <c r="G37" s="26">
        <v>8</v>
      </c>
      <c r="H37" s="21" t="s">
        <v>16</v>
      </c>
      <c r="I37" s="21" t="s">
        <v>16</v>
      </c>
      <c r="J37" s="22">
        <v>10.199999999999999</v>
      </c>
      <c r="K37" s="26" t="s">
        <v>16</v>
      </c>
      <c r="L37" s="21" t="s">
        <v>15</v>
      </c>
      <c r="M37" s="21" t="s">
        <v>16</v>
      </c>
      <c r="N37" s="27">
        <v>3.8899999999999997</v>
      </c>
      <c r="O37" s="17"/>
    </row>
    <row r="38" spans="1:15" x14ac:dyDescent="0.25">
      <c r="A38" s="28">
        <v>40942</v>
      </c>
      <c r="B38" s="21" t="s">
        <v>25</v>
      </c>
      <c r="C38" s="21">
        <v>20</v>
      </c>
      <c r="D38" s="21" t="s">
        <v>15</v>
      </c>
      <c r="E38" s="21" t="s">
        <v>15</v>
      </c>
      <c r="F38" s="27">
        <v>6.8</v>
      </c>
      <c r="G38" s="26">
        <v>8</v>
      </c>
      <c r="H38" s="21" t="s">
        <v>16</v>
      </c>
      <c r="I38" s="21" t="s">
        <v>16</v>
      </c>
      <c r="J38" s="27">
        <v>9.8000000000000007</v>
      </c>
      <c r="K38" s="27" t="s">
        <v>15</v>
      </c>
      <c r="L38" s="21" t="s">
        <v>16</v>
      </c>
      <c r="M38" s="21" t="s">
        <v>16</v>
      </c>
      <c r="N38" s="27">
        <v>3</v>
      </c>
      <c r="O38" s="18"/>
    </row>
    <row r="39" spans="1:15" x14ac:dyDescent="0.25">
      <c r="A39" s="28">
        <v>40942</v>
      </c>
      <c r="B39" s="21" t="s">
        <v>25</v>
      </c>
      <c r="C39" s="21">
        <v>18</v>
      </c>
      <c r="D39" s="21" t="s">
        <v>15</v>
      </c>
      <c r="E39" s="21" t="s">
        <v>15</v>
      </c>
      <c r="F39" s="27">
        <v>7.46</v>
      </c>
      <c r="G39" s="26">
        <v>8</v>
      </c>
      <c r="H39" s="21" t="s">
        <v>16</v>
      </c>
      <c r="I39" s="21" t="s">
        <v>16</v>
      </c>
      <c r="J39" s="27">
        <v>12.8</v>
      </c>
      <c r="K39" s="27" t="s">
        <v>16</v>
      </c>
      <c r="L39" s="21" t="s">
        <v>15</v>
      </c>
      <c r="M39" s="21" t="s">
        <v>16</v>
      </c>
      <c r="N39" s="27">
        <v>5.3400000000000007</v>
      </c>
      <c r="O39" s="18"/>
    </row>
    <row r="40" spans="1:15" x14ac:dyDescent="0.25">
      <c r="A40" s="28">
        <v>40942</v>
      </c>
      <c r="B40" s="21" t="s">
        <v>25</v>
      </c>
      <c r="C40" s="21">
        <v>20</v>
      </c>
      <c r="D40" s="21" t="s">
        <v>15</v>
      </c>
      <c r="E40" s="21" t="s">
        <v>15</v>
      </c>
      <c r="F40" s="27">
        <v>10.39</v>
      </c>
      <c r="G40" s="26">
        <v>8</v>
      </c>
      <c r="H40" s="21" t="s">
        <v>16</v>
      </c>
      <c r="I40" s="21" t="s">
        <v>16</v>
      </c>
      <c r="J40" s="27">
        <v>13.42</v>
      </c>
      <c r="K40" s="27" t="s">
        <v>16</v>
      </c>
      <c r="L40" s="21" t="s">
        <v>15</v>
      </c>
      <c r="M40" s="21" t="s">
        <v>16</v>
      </c>
      <c r="N40" s="21">
        <v>3.0299999999999994</v>
      </c>
      <c r="O40" s="18"/>
    </row>
    <row r="41" spans="1:15" x14ac:dyDescent="0.25">
      <c r="A41" s="28">
        <v>40942</v>
      </c>
      <c r="B41" s="21" t="s">
        <v>31</v>
      </c>
      <c r="C41" s="21">
        <v>19</v>
      </c>
      <c r="D41" s="21" t="s">
        <v>15</v>
      </c>
      <c r="E41" s="21" t="s">
        <v>15</v>
      </c>
      <c r="F41" s="27">
        <v>4.78</v>
      </c>
      <c r="G41" s="26">
        <v>8</v>
      </c>
      <c r="H41" s="21" t="s">
        <v>16</v>
      </c>
      <c r="I41" s="21" t="s">
        <v>16</v>
      </c>
      <c r="J41" s="27">
        <v>9.8000000000000007</v>
      </c>
      <c r="K41" s="27" t="s">
        <v>16</v>
      </c>
      <c r="L41" s="21" t="s">
        <v>15</v>
      </c>
      <c r="M41" s="21" t="s">
        <v>16</v>
      </c>
      <c r="N41" s="21">
        <v>5.0200000000000005</v>
      </c>
      <c r="O41" s="18"/>
    </row>
    <row r="42" spans="1:15" x14ac:dyDescent="0.25">
      <c r="A42" s="28">
        <v>40942</v>
      </c>
      <c r="B42" s="21" t="s">
        <v>25</v>
      </c>
      <c r="C42" s="21">
        <v>21</v>
      </c>
      <c r="D42" s="21" t="s">
        <v>15</v>
      </c>
      <c r="E42" s="21" t="s">
        <v>15</v>
      </c>
      <c r="F42" s="27">
        <v>7.17</v>
      </c>
      <c r="G42" s="26">
        <v>8</v>
      </c>
      <c r="H42" s="21" t="s">
        <v>16</v>
      </c>
      <c r="I42" s="21" t="s">
        <v>16</v>
      </c>
      <c r="J42" s="27">
        <v>10.199999999999999</v>
      </c>
      <c r="K42" s="27" t="s">
        <v>16</v>
      </c>
      <c r="L42" s="21" t="s">
        <v>15</v>
      </c>
      <c r="M42" s="21" t="s">
        <v>16</v>
      </c>
      <c r="N42" s="27">
        <v>3.0299999999999994</v>
      </c>
      <c r="O42" s="18"/>
    </row>
    <row r="43" spans="1:15" x14ac:dyDescent="0.25">
      <c r="A43" s="28">
        <v>40942</v>
      </c>
      <c r="B43" s="21" t="s">
        <v>31</v>
      </c>
      <c r="C43" s="21">
        <v>18</v>
      </c>
      <c r="D43" s="21" t="s">
        <v>15</v>
      </c>
      <c r="E43" s="21" t="s">
        <v>15</v>
      </c>
      <c r="F43" s="27">
        <v>25.41</v>
      </c>
      <c r="G43" s="26">
        <v>8</v>
      </c>
      <c r="H43" s="21" t="s">
        <v>16</v>
      </c>
      <c r="I43" s="21" t="s">
        <v>15</v>
      </c>
      <c r="J43" s="21" t="s">
        <v>17</v>
      </c>
      <c r="K43" s="21" t="s">
        <v>15</v>
      </c>
      <c r="L43" s="21" t="s">
        <v>15</v>
      </c>
      <c r="M43" s="21" t="s">
        <v>15</v>
      </c>
      <c r="N43" s="21" t="s">
        <v>17</v>
      </c>
      <c r="O43" s="18"/>
    </row>
    <row r="44" spans="1:15" x14ac:dyDescent="0.25">
      <c r="A44" s="28">
        <v>40942</v>
      </c>
      <c r="B44" s="21" t="s">
        <v>31</v>
      </c>
      <c r="C44" s="21">
        <v>18</v>
      </c>
      <c r="D44" s="21" t="s">
        <v>15</v>
      </c>
      <c r="E44" s="21" t="s">
        <v>15</v>
      </c>
      <c r="F44" s="27">
        <v>10.31</v>
      </c>
      <c r="G44" s="26">
        <v>8</v>
      </c>
      <c r="H44" s="21" t="s">
        <v>16</v>
      </c>
      <c r="I44" s="21" t="s">
        <v>16</v>
      </c>
      <c r="J44" s="27">
        <v>16.7</v>
      </c>
      <c r="K44" s="27" t="s">
        <v>16</v>
      </c>
      <c r="L44" s="21" t="s">
        <v>15</v>
      </c>
      <c r="M44" s="21" t="s">
        <v>16</v>
      </c>
      <c r="N44" s="27">
        <v>6.3899999999999988</v>
      </c>
      <c r="O44" s="18"/>
    </row>
    <row r="45" spans="1:15" x14ac:dyDescent="0.25">
      <c r="A45" s="29">
        <v>40942</v>
      </c>
      <c r="B45" s="21" t="s">
        <v>25</v>
      </c>
      <c r="C45" s="21">
        <v>18</v>
      </c>
      <c r="D45" s="21" t="s">
        <v>15</v>
      </c>
      <c r="E45" s="21" t="s">
        <v>15</v>
      </c>
      <c r="F45" s="27">
        <v>5.24</v>
      </c>
      <c r="G45" s="26">
        <v>8</v>
      </c>
      <c r="H45" s="21" t="s">
        <v>16</v>
      </c>
      <c r="I45" s="21" t="s">
        <v>16</v>
      </c>
      <c r="J45" s="27">
        <v>9.1999999999999993</v>
      </c>
      <c r="K45" s="27" t="s">
        <v>16</v>
      </c>
      <c r="L45" s="21" t="s">
        <v>15</v>
      </c>
      <c r="M45" s="21" t="s">
        <v>16</v>
      </c>
      <c r="N45" s="27">
        <v>3.9599999999999991</v>
      </c>
      <c r="O45" s="18"/>
    </row>
    <row r="46" spans="1:15" x14ac:dyDescent="0.25">
      <c r="A46" s="28">
        <v>40947</v>
      </c>
      <c r="B46" s="21" t="s">
        <v>75</v>
      </c>
      <c r="C46" s="21">
        <v>21</v>
      </c>
      <c r="D46" s="21" t="s">
        <v>15</v>
      </c>
      <c r="E46" s="21" t="s">
        <v>15</v>
      </c>
      <c r="F46" s="27">
        <v>4.0999999999999996</v>
      </c>
      <c r="G46" s="26">
        <v>8</v>
      </c>
      <c r="H46" s="21" t="s">
        <v>16</v>
      </c>
      <c r="I46" s="21" t="s">
        <v>16</v>
      </c>
      <c r="J46" s="27">
        <v>8</v>
      </c>
      <c r="K46" s="27" t="s">
        <v>16</v>
      </c>
      <c r="L46" s="21" t="s">
        <v>15</v>
      </c>
      <c r="M46" s="21" t="s">
        <v>16</v>
      </c>
      <c r="N46" s="27">
        <v>3.9000000000000004</v>
      </c>
      <c r="O46" s="18"/>
    </row>
    <row r="47" spans="1:15" x14ac:dyDescent="0.25">
      <c r="A47" s="28">
        <v>40947</v>
      </c>
      <c r="B47" s="21" t="s">
        <v>31</v>
      </c>
      <c r="C47" s="21">
        <v>21</v>
      </c>
      <c r="D47" s="21" t="s">
        <v>16</v>
      </c>
      <c r="E47" s="21" t="s">
        <v>15</v>
      </c>
      <c r="F47" s="27">
        <v>10.8</v>
      </c>
      <c r="G47" s="26">
        <v>8</v>
      </c>
      <c r="H47" s="21" t="s">
        <v>16</v>
      </c>
      <c r="I47" s="21" t="s">
        <v>16</v>
      </c>
      <c r="J47" s="27">
        <v>13.7</v>
      </c>
      <c r="K47" s="27" t="s">
        <v>16</v>
      </c>
      <c r="L47" s="21" t="s">
        <v>15</v>
      </c>
      <c r="M47" s="21" t="s">
        <v>16</v>
      </c>
      <c r="N47" s="27">
        <v>2.8999999999999986</v>
      </c>
      <c r="O47" s="18"/>
    </row>
    <row r="48" spans="1:15" x14ac:dyDescent="0.25">
      <c r="A48" s="28">
        <v>40947</v>
      </c>
      <c r="B48" s="21" t="s">
        <v>25</v>
      </c>
      <c r="C48" s="21">
        <v>20</v>
      </c>
      <c r="D48" s="21" t="s">
        <v>15</v>
      </c>
      <c r="E48" s="21" t="s">
        <v>15</v>
      </c>
      <c r="F48" s="27">
        <v>4.21</v>
      </c>
      <c r="G48" s="26">
        <v>8</v>
      </c>
      <c r="H48" s="21" t="s">
        <v>16</v>
      </c>
      <c r="I48" s="21" t="s">
        <v>16</v>
      </c>
      <c r="J48" s="27">
        <v>9.3000000000000007</v>
      </c>
      <c r="K48" s="27" t="s">
        <v>16</v>
      </c>
      <c r="L48" s="21" t="s">
        <v>15</v>
      </c>
      <c r="M48" s="21" t="s">
        <v>16</v>
      </c>
      <c r="N48" s="27">
        <v>5.0900000000000007</v>
      </c>
      <c r="O48" s="18"/>
    </row>
    <row r="49" spans="1:15" x14ac:dyDescent="0.25">
      <c r="A49" s="28">
        <v>40947</v>
      </c>
      <c r="B49" s="21" t="s">
        <v>25</v>
      </c>
      <c r="C49" s="21">
        <v>21</v>
      </c>
      <c r="D49" s="21" t="s">
        <v>15</v>
      </c>
      <c r="E49" s="21" t="s">
        <v>15</v>
      </c>
      <c r="F49" s="27">
        <v>4.2</v>
      </c>
      <c r="G49" s="26">
        <v>8</v>
      </c>
      <c r="H49" s="21" t="s">
        <v>16</v>
      </c>
      <c r="I49" s="21" t="s">
        <v>16</v>
      </c>
      <c r="J49" s="27">
        <v>10.199999999999999</v>
      </c>
      <c r="K49" s="27" t="s">
        <v>16</v>
      </c>
      <c r="L49" s="21" t="s">
        <v>15</v>
      </c>
      <c r="M49" s="21" t="s">
        <v>16</v>
      </c>
      <c r="N49" s="27">
        <v>5.9999999999999991</v>
      </c>
      <c r="O49" s="18"/>
    </row>
    <row r="50" spans="1:15" x14ac:dyDescent="0.25">
      <c r="A50" s="28">
        <v>40947</v>
      </c>
      <c r="B50" s="21" t="s">
        <v>25</v>
      </c>
      <c r="C50" s="21">
        <v>19</v>
      </c>
      <c r="D50" s="21" t="s">
        <v>15</v>
      </c>
      <c r="E50" s="21" t="s">
        <v>15</v>
      </c>
      <c r="F50" s="27">
        <v>2.2000000000000002</v>
      </c>
      <c r="G50" s="26">
        <v>8</v>
      </c>
      <c r="H50" s="21" t="s">
        <v>16</v>
      </c>
      <c r="I50" s="21" t="s">
        <v>16</v>
      </c>
      <c r="J50" s="27">
        <v>4.2</v>
      </c>
      <c r="K50" s="27" t="s">
        <v>16</v>
      </c>
      <c r="L50" s="21" t="s">
        <v>15</v>
      </c>
      <c r="M50" s="21" t="s">
        <v>16</v>
      </c>
      <c r="N50" s="27">
        <v>2</v>
      </c>
      <c r="O50" s="18" t="s">
        <v>298</v>
      </c>
    </row>
    <row r="51" spans="1:15" x14ac:dyDescent="0.25">
      <c r="A51" s="28">
        <v>40947</v>
      </c>
      <c r="B51" s="21" t="s">
        <v>31</v>
      </c>
      <c r="C51" s="21">
        <v>18</v>
      </c>
      <c r="D51" s="21" t="s">
        <v>15</v>
      </c>
      <c r="E51" s="21" t="s">
        <v>15</v>
      </c>
      <c r="F51" s="27">
        <v>7.68</v>
      </c>
      <c r="G51" s="26">
        <v>8</v>
      </c>
      <c r="H51" s="21" t="s">
        <v>16</v>
      </c>
      <c r="I51" s="21" t="s">
        <v>15</v>
      </c>
      <c r="J51" s="21" t="s">
        <v>17</v>
      </c>
      <c r="K51" s="21" t="s">
        <v>15</v>
      </c>
      <c r="L51" s="21" t="s">
        <v>16</v>
      </c>
      <c r="M51" s="21" t="s">
        <v>15</v>
      </c>
      <c r="N51" s="21" t="s">
        <v>17</v>
      </c>
      <c r="O51" s="18"/>
    </row>
    <row r="52" spans="1:15" x14ac:dyDescent="0.25">
      <c r="A52" s="28">
        <v>40947</v>
      </c>
      <c r="B52" s="21" t="s">
        <v>25</v>
      </c>
      <c r="C52" s="21">
        <v>18</v>
      </c>
      <c r="D52" s="21" t="s">
        <v>15</v>
      </c>
      <c r="E52" s="21" t="s">
        <v>15</v>
      </c>
      <c r="F52" s="27">
        <v>4.03</v>
      </c>
      <c r="G52" s="26">
        <v>8</v>
      </c>
      <c r="H52" s="21" t="s">
        <v>16</v>
      </c>
      <c r="I52" s="21" t="s">
        <v>16</v>
      </c>
      <c r="J52" s="27">
        <v>7.4</v>
      </c>
      <c r="K52" s="27" t="s">
        <v>16</v>
      </c>
      <c r="L52" s="21" t="s">
        <v>15</v>
      </c>
      <c r="M52" s="21" t="s">
        <v>16</v>
      </c>
      <c r="N52" s="27">
        <v>3.37</v>
      </c>
      <c r="O52" s="18"/>
    </row>
    <row r="53" spans="1:15" x14ac:dyDescent="0.25">
      <c r="A53" s="28">
        <v>40947</v>
      </c>
      <c r="B53" s="21" t="s">
        <v>31</v>
      </c>
      <c r="C53" s="21">
        <v>24</v>
      </c>
      <c r="D53" s="21" t="s">
        <v>15</v>
      </c>
      <c r="E53" s="21" t="s">
        <v>15</v>
      </c>
      <c r="F53" s="27">
        <v>8.65</v>
      </c>
      <c r="G53" s="26">
        <v>8</v>
      </c>
      <c r="H53" s="21" t="s">
        <v>16</v>
      </c>
      <c r="I53" s="21" t="s">
        <v>16</v>
      </c>
      <c r="J53" s="27">
        <v>20.7</v>
      </c>
      <c r="K53" s="27" t="s">
        <v>16</v>
      </c>
      <c r="L53" s="21" t="s">
        <v>15</v>
      </c>
      <c r="M53" s="21" t="s">
        <v>16</v>
      </c>
      <c r="N53" s="27">
        <v>12.049999999999999</v>
      </c>
      <c r="O53" s="18"/>
    </row>
    <row r="54" spans="1:15" x14ac:dyDescent="0.25">
      <c r="A54" s="29">
        <v>40947</v>
      </c>
      <c r="B54" s="21" t="s">
        <v>25</v>
      </c>
      <c r="C54" s="21">
        <v>20</v>
      </c>
      <c r="D54" s="21" t="s">
        <v>15</v>
      </c>
      <c r="E54" s="21" t="s">
        <v>15</v>
      </c>
      <c r="F54" s="27">
        <v>4.37</v>
      </c>
      <c r="G54" s="26">
        <v>8</v>
      </c>
      <c r="H54" s="21" t="s">
        <v>16</v>
      </c>
      <c r="I54" s="21" t="s">
        <v>16</v>
      </c>
      <c r="J54" s="27">
        <v>6.7</v>
      </c>
      <c r="K54" s="27" t="s">
        <v>16</v>
      </c>
      <c r="L54" s="21" t="s">
        <v>15</v>
      </c>
      <c r="M54" s="21" t="s">
        <v>16</v>
      </c>
      <c r="N54" s="27">
        <v>2.4000000000000004</v>
      </c>
      <c r="O54" s="18"/>
    </row>
    <row r="55" spans="1:15" x14ac:dyDescent="0.25">
      <c r="A55" s="28">
        <v>40949</v>
      </c>
      <c r="B55" s="21" t="s">
        <v>25</v>
      </c>
      <c r="C55" s="21">
        <v>21</v>
      </c>
      <c r="D55" s="21" t="s">
        <v>15</v>
      </c>
      <c r="E55" s="21" t="s">
        <v>15</v>
      </c>
      <c r="F55" s="27">
        <v>7.62</v>
      </c>
      <c r="G55" s="26">
        <v>9</v>
      </c>
      <c r="H55" s="21" t="s">
        <v>16</v>
      </c>
      <c r="I55" s="21" t="s">
        <v>15</v>
      </c>
      <c r="J55" s="21" t="s">
        <v>17</v>
      </c>
      <c r="K55" s="21" t="s">
        <v>17</v>
      </c>
      <c r="L55" s="21" t="s">
        <v>16</v>
      </c>
      <c r="M55" s="21" t="s">
        <v>15</v>
      </c>
      <c r="N55" s="21" t="s">
        <v>17</v>
      </c>
      <c r="O55" s="18"/>
    </row>
    <row r="56" spans="1:15" x14ac:dyDescent="0.25">
      <c r="A56" s="28">
        <v>40949</v>
      </c>
      <c r="B56" s="21" t="s">
        <v>25</v>
      </c>
      <c r="C56" s="21">
        <v>21</v>
      </c>
      <c r="D56" s="21" t="s">
        <v>15</v>
      </c>
      <c r="E56" s="21" t="s">
        <v>15</v>
      </c>
      <c r="F56" s="27">
        <v>5.09</v>
      </c>
      <c r="G56" s="26">
        <v>8</v>
      </c>
      <c r="H56" s="21" t="s">
        <v>16</v>
      </c>
      <c r="I56" s="21" t="s">
        <v>16</v>
      </c>
      <c r="J56" s="27">
        <v>9.6999999999999993</v>
      </c>
      <c r="K56" s="27" t="s">
        <v>16</v>
      </c>
      <c r="L56" s="21" t="s">
        <v>15</v>
      </c>
      <c r="M56" s="21" t="s">
        <v>16</v>
      </c>
      <c r="N56" s="27">
        <v>3.9800000000000004</v>
      </c>
      <c r="O56" s="18"/>
    </row>
    <row r="57" spans="1:15" x14ac:dyDescent="0.25">
      <c r="A57" s="28">
        <v>40949</v>
      </c>
      <c r="B57" s="21" t="s">
        <v>25</v>
      </c>
      <c r="C57" s="21">
        <v>18</v>
      </c>
      <c r="D57" s="21" t="s">
        <v>15</v>
      </c>
      <c r="E57" s="21" t="s">
        <v>15</v>
      </c>
      <c r="F57" s="27">
        <v>6.28</v>
      </c>
      <c r="G57" s="26">
        <v>8</v>
      </c>
      <c r="H57" s="21" t="s">
        <v>16</v>
      </c>
      <c r="I57" s="21" t="s">
        <v>16</v>
      </c>
      <c r="J57" s="27">
        <v>11.7</v>
      </c>
      <c r="K57" s="27" t="s">
        <v>16</v>
      </c>
      <c r="L57" s="21" t="s">
        <v>15</v>
      </c>
      <c r="M57" s="21" t="s">
        <v>16</v>
      </c>
      <c r="N57" s="27">
        <v>5.419999999999999</v>
      </c>
      <c r="O57" s="18"/>
    </row>
    <row r="58" spans="1:15" x14ac:dyDescent="0.25">
      <c r="A58" s="28">
        <v>40949</v>
      </c>
      <c r="B58" s="21" t="s">
        <v>31</v>
      </c>
      <c r="C58" s="21">
        <v>35</v>
      </c>
      <c r="D58" s="21" t="s">
        <v>15</v>
      </c>
      <c r="E58" s="21" t="s">
        <v>15</v>
      </c>
      <c r="F58" s="27">
        <v>8.25</v>
      </c>
      <c r="G58" s="26">
        <v>9</v>
      </c>
      <c r="H58" s="21" t="s">
        <v>15</v>
      </c>
      <c r="I58" s="21" t="s">
        <v>15</v>
      </c>
      <c r="J58" s="21" t="s">
        <v>17</v>
      </c>
      <c r="K58" s="21" t="s">
        <v>17</v>
      </c>
      <c r="L58" s="21" t="s">
        <v>17</v>
      </c>
      <c r="M58" s="21" t="s">
        <v>17</v>
      </c>
      <c r="N58" s="21" t="s">
        <v>17</v>
      </c>
      <c r="O58" s="18"/>
    </row>
    <row r="59" spans="1:15" x14ac:dyDescent="0.25">
      <c r="A59" s="28">
        <v>40949</v>
      </c>
      <c r="B59" s="21" t="s">
        <v>25</v>
      </c>
      <c r="C59" s="21">
        <v>20</v>
      </c>
      <c r="D59" s="21" t="s">
        <v>15</v>
      </c>
      <c r="E59" s="21" t="s">
        <v>15</v>
      </c>
      <c r="F59" s="27">
        <v>6.9</v>
      </c>
      <c r="G59" s="26">
        <v>8</v>
      </c>
      <c r="H59" s="21" t="s">
        <v>16</v>
      </c>
      <c r="I59" s="21" t="s">
        <v>16</v>
      </c>
      <c r="J59" s="27">
        <v>14.4</v>
      </c>
      <c r="K59" s="27" t="s">
        <v>16</v>
      </c>
      <c r="L59" s="21" t="s">
        <v>15</v>
      </c>
      <c r="M59" s="21" t="s">
        <v>16</v>
      </c>
      <c r="N59" s="27">
        <v>7.5</v>
      </c>
      <c r="O59" s="18"/>
    </row>
    <row r="60" spans="1:15" x14ac:dyDescent="0.25">
      <c r="A60" s="29">
        <v>40949</v>
      </c>
      <c r="B60" s="21" t="s">
        <v>31</v>
      </c>
      <c r="C60" s="21">
        <v>19</v>
      </c>
      <c r="D60" s="27" t="s">
        <v>17</v>
      </c>
      <c r="E60" s="27" t="s">
        <v>17</v>
      </c>
      <c r="F60" s="27" t="s">
        <v>17</v>
      </c>
      <c r="G60" s="27" t="s">
        <v>17</v>
      </c>
      <c r="H60" s="27" t="s">
        <v>17</v>
      </c>
      <c r="I60" s="27" t="s">
        <v>17</v>
      </c>
      <c r="J60" s="27" t="s">
        <v>17</v>
      </c>
      <c r="K60" s="27" t="s">
        <v>17</v>
      </c>
      <c r="L60" s="27" t="s">
        <v>17</v>
      </c>
      <c r="M60" s="27" t="s">
        <v>17</v>
      </c>
      <c r="N60" s="27" t="s">
        <v>17</v>
      </c>
      <c r="O60" s="18"/>
    </row>
    <row r="61" spans="1:15" x14ac:dyDescent="0.25">
      <c r="A61" s="28">
        <v>40954</v>
      </c>
      <c r="B61" s="21" t="s">
        <v>31</v>
      </c>
      <c r="C61" s="21">
        <v>20</v>
      </c>
      <c r="D61" s="21" t="s">
        <v>15</v>
      </c>
      <c r="E61" s="21" t="s">
        <v>15</v>
      </c>
      <c r="F61" s="27">
        <v>8.2799999999999994</v>
      </c>
      <c r="G61" s="26">
        <v>8</v>
      </c>
      <c r="H61" s="21" t="s">
        <v>16</v>
      </c>
      <c r="I61" s="21" t="s">
        <v>15</v>
      </c>
      <c r="J61" s="21" t="s">
        <v>17</v>
      </c>
      <c r="K61" s="21" t="s">
        <v>17</v>
      </c>
      <c r="L61" s="21" t="s">
        <v>17</v>
      </c>
      <c r="M61" s="21" t="s">
        <v>15</v>
      </c>
      <c r="N61" s="21" t="s">
        <v>17</v>
      </c>
      <c r="O61" s="18"/>
    </row>
    <row r="62" spans="1:15" x14ac:dyDescent="0.25">
      <c r="A62" s="28">
        <v>40954</v>
      </c>
      <c r="B62" s="21" t="s">
        <v>25</v>
      </c>
      <c r="C62" s="21">
        <v>22</v>
      </c>
      <c r="D62" s="21" t="s">
        <v>15</v>
      </c>
      <c r="E62" s="21" t="s">
        <v>15</v>
      </c>
      <c r="F62" s="27">
        <v>6.37</v>
      </c>
      <c r="G62" s="26">
        <v>8</v>
      </c>
      <c r="H62" s="21" t="s">
        <v>16</v>
      </c>
      <c r="I62" s="21" t="s">
        <v>16</v>
      </c>
      <c r="J62" s="27">
        <v>11.2</v>
      </c>
      <c r="K62" s="27" t="s">
        <v>16</v>
      </c>
      <c r="L62" s="21" t="s">
        <v>15</v>
      </c>
      <c r="M62" s="21" t="s">
        <v>16</v>
      </c>
      <c r="N62" s="27">
        <v>4.8299999999999992</v>
      </c>
      <c r="O62" s="18"/>
    </row>
    <row r="63" spans="1:15" x14ac:dyDescent="0.25">
      <c r="A63" s="28">
        <v>40954</v>
      </c>
      <c r="B63" s="21" t="s">
        <v>25</v>
      </c>
      <c r="C63" s="21">
        <v>22</v>
      </c>
      <c r="D63" s="21" t="s">
        <v>15</v>
      </c>
      <c r="E63" s="21" t="s">
        <v>16</v>
      </c>
      <c r="F63" s="27">
        <v>1.82</v>
      </c>
      <c r="G63" s="26">
        <v>8</v>
      </c>
      <c r="H63" s="21" t="s">
        <v>16</v>
      </c>
      <c r="I63" s="21" t="s">
        <v>16</v>
      </c>
      <c r="J63" s="27">
        <v>6.07</v>
      </c>
      <c r="K63" s="27" t="s">
        <v>16</v>
      </c>
      <c r="L63" s="21" t="s">
        <v>15</v>
      </c>
      <c r="M63" s="21" t="s">
        <v>16</v>
      </c>
      <c r="N63" s="27">
        <v>4.25</v>
      </c>
      <c r="O63" s="18"/>
    </row>
    <row r="64" spans="1:15" x14ac:dyDescent="0.25">
      <c r="A64" s="28">
        <v>40954</v>
      </c>
      <c r="B64" s="21" t="s">
        <v>25</v>
      </c>
      <c r="C64" s="21">
        <v>18</v>
      </c>
      <c r="D64" s="21" t="s">
        <v>15</v>
      </c>
      <c r="E64" s="21" t="s">
        <v>15</v>
      </c>
      <c r="F64" s="27">
        <v>5.87</v>
      </c>
      <c r="G64" s="26">
        <v>8</v>
      </c>
      <c r="H64" s="21" t="s">
        <v>16</v>
      </c>
      <c r="I64" s="21" t="s">
        <v>16</v>
      </c>
      <c r="J64" s="27">
        <v>15.3</v>
      </c>
      <c r="K64" s="27" t="s">
        <v>16</v>
      </c>
      <c r="L64" s="21" t="s">
        <v>15</v>
      </c>
      <c r="M64" s="21" t="s">
        <v>16</v>
      </c>
      <c r="N64" s="27">
        <v>9.43</v>
      </c>
      <c r="O64" s="18"/>
    </row>
    <row r="65" spans="1:15" x14ac:dyDescent="0.25">
      <c r="A65" s="28">
        <v>40954</v>
      </c>
      <c r="B65" s="21" t="s">
        <v>25</v>
      </c>
      <c r="C65" s="21">
        <v>19</v>
      </c>
      <c r="D65" s="21" t="s">
        <v>15</v>
      </c>
      <c r="E65" s="21" t="s">
        <v>15</v>
      </c>
      <c r="F65" s="27">
        <v>3.46</v>
      </c>
      <c r="G65" s="26">
        <v>8</v>
      </c>
      <c r="H65" s="21" t="s">
        <v>16</v>
      </c>
      <c r="I65" s="21" t="s">
        <v>15</v>
      </c>
      <c r="J65" s="27">
        <v>19.399999999999999</v>
      </c>
      <c r="K65" s="27" t="s">
        <v>16</v>
      </c>
      <c r="L65" s="21" t="s">
        <v>16</v>
      </c>
      <c r="M65" s="21" t="s">
        <v>16</v>
      </c>
      <c r="N65" s="27">
        <v>15.939999999999998</v>
      </c>
      <c r="O65" s="18"/>
    </row>
    <row r="66" spans="1:15" x14ac:dyDescent="0.25">
      <c r="A66" s="28">
        <v>40954</v>
      </c>
      <c r="B66" s="21" t="s">
        <v>31</v>
      </c>
      <c r="C66" s="21">
        <v>19</v>
      </c>
      <c r="D66" s="21" t="s">
        <v>15</v>
      </c>
      <c r="E66" s="21" t="s">
        <v>15</v>
      </c>
      <c r="F66" s="27">
        <v>7.06</v>
      </c>
      <c r="G66" s="26">
        <v>8</v>
      </c>
      <c r="H66" s="21" t="s">
        <v>16</v>
      </c>
      <c r="I66" s="21" t="s">
        <v>16</v>
      </c>
      <c r="J66" s="27">
        <v>11.5</v>
      </c>
      <c r="K66" s="27" t="s">
        <v>16</v>
      </c>
      <c r="L66" s="21" t="s">
        <v>15</v>
      </c>
      <c r="M66" s="21" t="s">
        <v>16</v>
      </c>
      <c r="N66" s="27">
        <v>4.4400000000000004</v>
      </c>
      <c r="O66" s="18"/>
    </row>
    <row r="67" spans="1:15" x14ac:dyDescent="0.25">
      <c r="A67" s="29">
        <v>40954</v>
      </c>
      <c r="B67" s="27" t="s">
        <v>25</v>
      </c>
      <c r="C67" s="27">
        <v>19</v>
      </c>
      <c r="D67" s="27" t="s">
        <v>15</v>
      </c>
      <c r="E67" s="27" t="s">
        <v>15</v>
      </c>
      <c r="F67" s="27">
        <v>5.9</v>
      </c>
      <c r="G67" s="27">
        <v>8</v>
      </c>
      <c r="H67" s="27" t="s">
        <v>16</v>
      </c>
      <c r="I67" s="27" t="s">
        <v>16</v>
      </c>
      <c r="J67" s="27">
        <v>11.7</v>
      </c>
      <c r="K67" s="27" t="s">
        <v>16</v>
      </c>
      <c r="L67" s="27" t="s">
        <v>15</v>
      </c>
      <c r="M67" s="27" t="s">
        <v>16</v>
      </c>
      <c r="N67" s="27">
        <v>5.7999999999999989</v>
      </c>
      <c r="O67" s="30"/>
    </row>
    <row r="68" spans="1:15" x14ac:dyDescent="0.25">
      <c r="A68" s="28">
        <v>40956</v>
      </c>
      <c r="B68" s="21" t="s">
        <v>31</v>
      </c>
      <c r="C68" s="21">
        <v>21</v>
      </c>
      <c r="D68" s="21" t="s">
        <v>15</v>
      </c>
      <c r="E68" s="21" t="s">
        <v>15</v>
      </c>
      <c r="F68" s="27">
        <v>8.43</v>
      </c>
      <c r="G68" s="26">
        <v>8</v>
      </c>
      <c r="H68" s="21" t="s">
        <v>16</v>
      </c>
      <c r="I68" s="21" t="s">
        <v>16</v>
      </c>
      <c r="J68" s="27">
        <v>14.6</v>
      </c>
      <c r="K68" s="27" t="s">
        <v>16</v>
      </c>
      <c r="L68" s="21" t="s">
        <v>15</v>
      </c>
      <c r="M68" s="21" t="s">
        <v>16</v>
      </c>
      <c r="N68" s="27">
        <v>6.17</v>
      </c>
      <c r="O68" s="18"/>
    </row>
    <row r="69" spans="1:15" x14ac:dyDescent="0.25">
      <c r="A69" s="28">
        <v>40956</v>
      </c>
      <c r="B69" s="21" t="s">
        <v>25</v>
      </c>
      <c r="C69" s="21">
        <v>24</v>
      </c>
      <c r="D69" s="21" t="s">
        <v>15</v>
      </c>
      <c r="E69" s="21" t="s">
        <v>15</v>
      </c>
      <c r="F69" s="27">
        <v>5.12</v>
      </c>
      <c r="G69" s="26">
        <v>8</v>
      </c>
      <c r="H69" s="21" t="s">
        <v>16</v>
      </c>
      <c r="I69" s="21" t="s">
        <v>16</v>
      </c>
      <c r="J69" s="27">
        <v>8.1</v>
      </c>
      <c r="K69" s="27" t="s">
        <v>16</v>
      </c>
      <c r="L69" s="21" t="s">
        <v>15</v>
      </c>
      <c r="M69" s="21" t="s">
        <v>16</v>
      </c>
      <c r="N69" s="27">
        <v>2.9799999999999995</v>
      </c>
      <c r="O69" s="18"/>
    </row>
    <row r="70" spans="1:15" x14ac:dyDescent="0.25">
      <c r="A70" s="28">
        <v>40956</v>
      </c>
      <c r="B70" s="21" t="s">
        <v>25</v>
      </c>
      <c r="C70" s="21">
        <v>19</v>
      </c>
      <c r="D70" s="21" t="s">
        <v>15</v>
      </c>
      <c r="E70" s="21" t="s">
        <v>15</v>
      </c>
      <c r="F70" s="27">
        <v>6.63</v>
      </c>
      <c r="G70" s="26">
        <v>8</v>
      </c>
      <c r="H70" s="21" t="s">
        <v>16</v>
      </c>
      <c r="I70" s="21" t="s">
        <v>16</v>
      </c>
      <c r="J70" s="27">
        <v>9.6999999999999993</v>
      </c>
      <c r="K70" s="27" t="s">
        <v>16</v>
      </c>
      <c r="L70" s="21" t="s">
        <v>15</v>
      </c>
      <c r="M70" s="21" t="s">
        <v>16</v>
      </c>
      <c r="N70" s="27">
        <v>3.0699999999999994</v>
      </c>
      <c r="O70" s="18"/>
    </row>
    <row r="71" spans="1:15" x14ac:dyDescent="0.25">
      <c r="A71" s="28">
        <v>40956</v>
      </c>
      <c r="B71" s="21" t="s">
        <v>25</v>
      </c>
      <c r="C71" s="21">
        <v>19</v>
      </c>
      <c r="D71" s="21" t="s">
        <v>15</v>
      </c>
      <c r="E71" s="21" t="s">
        <v>15</v>
      </c>
      <c r="F71" s="27">
        <v>10.75</v>
      </c>
      <c r="G71" s="26">
        <v>8</v>
      </c>
      <c r="H71" s="21" t="s">
        <v>16</v>
      </c>
      <c r="I71" s="21" t="s">
        <v>16</v>
      </c>
      <c r="J71" s="27">
        <v>14.4</v>
      </c>
      <c r="K71" s="27" t="s">
        <v>16</v>
      </c>
      <c r="L71" s="21" t="s">
        <v>15</v>
      </c>
      <c r="M71" s="21" t="s">
        <v>16</v>
      </c>
      <c r="N71" s="27">
        <v>3.6500000000000004</v>
      </c>
      <c r="O71" s="18"/>
    </row>
    <row r="72" spans="1:15" x14ac:dyDescent="0.25">
      <c r="A72" s="28">
        <v>40956</v>
      </c>
      <c r="B72" s="21" t="s">
        <v>31</v>
      </c>
      <c r="C72" s="21">
        <v>21</v>
      </c>
      <c r="D72" s="27" t="s">
        <v>15</v>
      </c>
      <c r="E72" s="27" t="s">
        <v>15</v>
      </c>
      <c r="F72" s="27">
        <v>5.5</v>
      </c>
      <c r="G72" s="26">
        <v>8</v>
      </c>
      <c r="H72" s="21" t="s">
        <v>16</v>
      </c>
      <c r="I72" s="21" t="s">
        <v>16</v>
      </c>
      <c r="J72" s="27">
        <v>8.5</v>
      </c>
      <c r="K72" s="27" t="s">
        <v>16</v>
      </c>
      <c r="L72" s="21" t="s">
        <v>15</v>
      </c>
      <c r="M72" s="21" t="s">
        <v>16</v>
      </c>
      <c r="N72" s="27">
        <v>3</v>
      </c>
      <c r="O72" s="18"/>
    </row>
    <row r="73" spans="1:15" x14ac:dyDescent="0.25">
      <c r="A73" s="28">
        <v>40956</v>
      </c>
      <c r="B73" s="21" t="s">
        <v>25</v>
      </c>
      <c r="C73" s="21">
        <v>20</v>
      </c>
      <c r="D73" s="21" t="s">
        <v>15</v>
      </c>
      <c r="E73" s="21" t="s">
        <v>15</v>
      </c>
      <c r="F73" s="27">
        <v>6.28</v>
      </c>
      <c r="G73" s="26">
        <v>8</v>
      </c>
      <c r="H73" s="21" t="s">
        <v>16</v>
      </c>
      <c r="I73" s="21" t="s">
        <v>16</v>
      </c>
      <c r="J73" s="27">
        <v>13.9</v>
      </c>
      <c r="K73" s="27" t="s">
        <v>16</v>
      </c>
      <c r="L73" s="21" t="s">
        <v>15</v>
      </c>
      <c r="M73" s="21" t="s">
        <v>16</v>
      </c>
      <c r="N73" s="27">
        <v>7.62</v>
      </c>
      <c r="O73" s="18"/>
    </row>
    <row r="74" spans="1:15" x14ac:dyDescent="0.25">
      <c r="A74" s="28">
        <v>40956</v>
      </c>
      <c r="B74" s="21" t="s">
        <v>31</v>
      </c>
      <c r="C74" s="21">
        <v>19</v>
      </c>
      <c r="D74" s="21" t="s">
        <v>15</v>
      </c>
      <c r="E74" s="21" t="s">
        <v>15</v>
      </c>
      <c r="F74" s="27">
        <v>9.9</v>
      </c>
      <c r="G74" s="26">
        <v>8</v>
      </c>
      <c r="H74" s="21" t="s">
        <v>16</v>
      </c>
      <c r="I74" s="21" t="s">
        <v>16</v>
      </c>
      <c r="J74" s="27">
        <v>15.8</v>
      </c>
      <c r="K74" s="27" t="s">
        <v>16</v>
      </c>
      <c r="L74" s="21" t="s">
        <v>16</v>
      </c>
      <c r="M74" s="21" t="s">
        <v>16</v>
      </c>
      <c r="N74" s="27">
        <v>5.9</v>
      </c>
      <c r="O74" s="18"/>
    </row>
    <row r="75" spans="1:15" x14ac:dyDescent="0.25">
      <c r="A75" s="28">
        <v>40956</v>
      </c>
      <c r="B75" s="21" t="s">
        <v>31</v>
      </c>
      <c r="C75" s="21">
        <v>19</v>
      </c>
      <c r="D75" s="21" t="s">
        <v>16</v>
      </c>
      <c r="E75" s="21" t="s">
        <v>15</v>
      </c>
      <c r="F75" s="27">
        <v>3.31</v>
      </c>
      <c r="G75" s="26">
        <v>8</v>
      </c>
      <c r="H75" s="21" t="s">
        <v>16</v>
      </c>
      <c r="I75" s="21" t="s">
        <v>16</v>
      </c>
      <c r="J75" s="27">
        <v>12.5</v>
      </c>
      <c r="K75" s="27" t="s">
        <v>16</v>
      </c>
      <c r="L75" s="21" t="s">
        <v>16</v>
      </c>
      <c r="M75" s="21" t="s">
        <v>16</v>
      </c>
      <c r="N75" s="27">
        <v>9.19</v>
      </c>
      <c r="O75" s="18"/>
    </row>
    <row r="76" spans="1:15" x14ac:dyDescent="0.25">
      <c r="A76" s="29">
        <v>40956</v>
      </c>
      <c r="B76" s="27" t="s">
        <v>25</v>
      </c>
      <c r="C76" s="27">
        <v>19</v>
      </c>
      <c r="D76" s="27" t="s">
        <v>15</v>
      </c>
      <c r="E76" s="27" t="s">
        <v>15</v>
      </c>
      <c r="F76" s="27">
        <v>4.78</v>
      </c>
      <c r="G76" s="27">
        <v>8</v>
      </c>
      <c r="H76" s="27" t="s">
        <v>16</v>
      </c>
      <c r="I76" s="27" t="s">
        <v>16</v>
      </c>
      <c r="J76" s="27">
        <v>11.5</v>
      </c>
      <c r="K76" s="27" t="s">
        <v>16</v>
      </c>
      <c r="L76" s="27" t="s">
        <v>16</v>
      </c>
      <c r="M76" s="27" t="s">
        <v>16</v>
      </c>
      <c r="N76" s="27">
        <v>6.72</v>
      </c>
      <c r="O76" s="18"/>
    </row>
    <row r="77" spans="1:15" x14ac:dyDescent="0.25">
      <c r="A77" s="29">
        <v>40961</v>
      </c>
      <c r="B77" s="21" t="s">
        <v>14</v>
      </c>
      <c r="C77" s="21">
        <v>21</v>
      </c>
      <c r="D77" s="21" t="s">
        <v>15</v>
      </c>
      <c r="E77" s="21" t="s">
        <v>15</v>
      </c>
      <c r="F77" s="27">
        <v>9.34</v>
      </c>
      <c r="G77" s="26">
        <v>8</v>
      </c>
      <c r="H77" s="21" t="s">
        <v>16</v>
      </c>
      <c r="I77" s="21" t="s">
        <v>16</v>
      </c>
      <c r="J77" s="27">
        <v>20.2</v>
      </c>
      <c r="K77" s="27" t="s">
        <v>16</v>
      </c>
      <c r="L77" s="21" t="s">
        <v>15</v>
      </c>
      <c r="M77" s="21" t="s">
        <v>16</v>
      </c>
      <c r="N77" s="27">
        <v>10.86</v>
      </c>
      <c r="O77" s="18"/>
    </row>
    <row r="78" spans="1:15" x14ac:dyDescent="0.25">
      <c r="A78" s="28">
        <v>40963</v>
      </c>
      <c r="B78" s="21" t="s">
        <v>31</v>
      </c>
      <c r="C78" s="21">
        <v>19</v>
      </c>
      <c r="D78" s="21" t="s">
        <v>15</v>
      </c>
      <c r="E78" s="21" t="s">
        <v>15</v>
      </c>
      <c r="F78" s="27">
        <v>12.34</v>
      </c>
      <c r="G78" s="26">
        <v>8</v>
      </c>
      <c r="H78" s="21" t="s">
        <v>16</v>
      </c>
      <c r="I78" s="21" t="s">
        <v>16</v>
      </c>
      <c r="J78" s="27">
        <v>17.100000000000001</v>
      </c>
      <c r="K78" s="27" t="s">
        <v>16</v>
      </c>
      <c r="L78" s="21" t="s">
        <v>15</v>
      </c>
      <c r="M78" s="21" t="s">
        <v>16</v>
      </c>
      <c r="N78" s="27">
        <v>4.7600000000000016</v>
      </c>
      <c r="O78" s="18"/>
    </row>
    <row r="79" spans="1:15" x14ac:dyDescent="0.25">
      <c r="A79" s="28">
        <v>40963</v>
      </c>
      <c r="B79" s="21" t="s">
        <v>25</v>
      </c>
      <c r="C79" s="21">
        <v>20</v>
      </c>
      <c r="D79" s="21" t="s">
        <v>15</v>
      </c>
      <c r="E79" s="21" t="s">
        <v>15</v>
      </c>
      <c r="F79" s="27">
        <v>6.71</v>
      </c>
      <c r="G79" s="26">
        <v>8</v>
      </c>
      <c r="H79" s="21" t="s">
        <v>16</v>
      </c>
      <c r="I79" s="21" t="s">
        <v>16</v>
      </c>
      <c r="J79" s="27">
        <v>10.5</v>
      </c>
      <c r="K79" s="27" t="s">
        <v>16</v>
      </c>
      <c r="L79" s="21" t="s">
        <v>15</v>
      </c>
      <c r="M79" s="21" t="s">
        <v>16</v>
      </c>
      <c r="N79" s="27">
        <v>3.79</v>
      </c>
      <c r="O79" s="18"/>
    </row>
    <row r="80" spans="1:15" x14ac:dyDescent="0.25">
      <c r="A80" s="28">
        <v>40963</v>
      </c>
      <c r="B80" s="21" t="s">
        <v>25</v>
      </c>
      <c r="C80" s="21">
        <v>24</v>
      </c>
      <c r="D80" s="21" t="s">
        <v>15</v>
      </c>
      <c r="E80" s="21" t="s">
        <v>15</v>
      </c>
      <c r="F80" s="27">
        <v>3.04</v>
      </c>
      <c r="G80" s="26">
        <v>8</v>
      </c>
      <c r="H80" s="21" t="s">
        <v>16</v>
      </c>
      <c r="I80" s="21" t="s">
        <v>16</v>
      </c>
      <c r="J80" s="27">
        <v>6.1</v>
      </c>
      <c r="K80" s="27" t="s">
        <v>16</v>
      </c>
      <c r="L80" s="21" t="s">
        <v>15</v>
      </c>
      <c r="M80" s="21" t="s">
        <v>16</v>
      </c>
      <c r="N80" s="27">
        <v>3.0599999999999996</v>
      </c>
      <c r="O80" s="18"/>
    </row>
    <row r="81" spans="1:15" x14ac:dyDescent="0.25">
      <c r="A81" s="28">
        <v>40963</v>
      </c>
      <c r="B81" s="21" t="s">
        <v>25</v>
      </c>
      <c r="C81" s="21">
        <v>27</v>
      </c>
      <c r="D81" s="21" t="s">
        <v>15</v>
      </c>
      <c r="E81" s="21" t="s">
        <v>15</v>
      </c>
      <c r="F81" s="27">
        <v>4</v>
      </c>
      <c r="G81" s="26">
        <v>8</v>
      </c>
      <c r="H81" s="21" t="s">
        <v>16</v>
      </c>
      <c r="I81" s="21" t="s">
        <v>16</v>
      </c>
      <c r="J81" s="27">
        <v>9.5</v>
      </c>
      <c r="K81" s="27" t="s">
        <v>16</v>
      </c>
      <c r="L81" s="21" t="s">
        <v>15</v>
      </c>
      <c r="M81" s="21" t="s">
        <v>16</v>
      </c>
      <c r="N81" s="27">
        <v>5.5</v>
      </c>
      <c r="O81" s="18"/>
    </row>
    <row r="82" spans="1:15" x14ac:dyDescent="0.25">
      <c r="A82" s="28">
        <v>40963</v>
      </c>
      <c r="B82" s="21" t="s">
        <v>25</v>
      </c>
      <c r="C82" s="21">
        <v>24</v>
      </c>
      <c r="D82" s="21" t="s">
        <v>15</v>
      </c>
      <c r="E82" s="21" t="s">
        <v>15</v>
      </c>
      <c r="F82" s="21">
        <v>5.15</v>
      </c>
      <c r="G82" s="26">
        <v>8</v>
      </c>
      <c r="H82" s="21" t="s">
        <v>16</v>
      </c>
      <c r="I82" s="21" t="s">
        <v>16</v>
      </c>
      <c r="J82" s="27">
        <v>18.7</v>
      </c>
      <c r="K82" s="27" t="s">
        <v>16</v>
      </c>
      <c r="L82" s="21" t="s">
        <v>16</v>
      </c>
      <c r="M82" s="21" t="s">
        <v>16</v>
      </c>
      <c r="N82" s="27">
        <v>13.549999999999999</v>
      </c>
      <c r="O82" s="18"/>
    </row>
    <row r="83" spans="1:15" x14ac:dyDescent="0.25">
      <c r="A83" s="28">
        <v>40963</v>
      </c>
      <c r="B83" s="21" t="s">
        <v>25</v>
      </c>
      <c r="C83" s="21">
        <v>22</v>
      </c>
      <c r="D83" s="21" t="s">
        <v>15</v>
      </c>
      <c r="E83" s="21" t="s">
        <v>15</v>
      </c>
      <c r="F83" s="27">
        <v>3.46</v>
      </c>
      <c r="G83" s="26">
        <v>8</v>
      </c>
      <c r="H83" s="21" t="s">
        <v>16</v>
      </c>
      <c r="I83" s="21" t="s">
        <v>16</v>
      </c>
      <c r="J83" s="27">
        <v>11.16</v>
      </c>
      <c r="K83" s="27" t="s">
        <v>16</v>
      </c>
      <c r="L83" s="21" t="s">
        <v>15</v>
      </c>
      <c r="M83" s="21" t="s">
        <v>16</v>
      </c>
      <c r="N83" s="27">
        <v>7.7</v>
      </c>
      <c r="O83" s="18"/>
    </row>
    <row r="84" spans="1:15" x14ac:dyDescent="0.25">
      <c r="A84" s="28">
        <v>40963</v>
      </c>
      <c r="B84" s="21" t="s">
        <v>25</v>
      </c>
      <c r="C84" s="21">
        <v>19</v>
      </c>
      <c r="D84" s="21" t="s">
        <v>15</v>
      </c>
      <c r="E84" s="21" t="s">
        <v>15</v>
      </c>
      <c r="F84" s="27">
        <v>6.4</v>
      </c>
      <c r="G84" s="26">
        <v>8</v>
      </c>
      <c r="H84" s="21" t="s">
        <v>16</v>
      </c>
      <c r="I84" s="21" t="s">
        <v>16</v>
      </c>
      <c r="J84" s="27">
        <v>11.5</v>
      </c>
      <c r="K84" s="27" t="s">
        <v>16</v>
      </c>
      <c r="L84" s="21" t="s">
        <v>15</v>
      </c>
      <c r="M84" s="21" t="s">
        <v>16</v>
      </c>
      <c r="N84" s="27">
        <v>5.0999999999999996</v>
      </c>
      <c r="O84" s="18"/>
    </row>
    <row r="85" spans="1:15" x14ac:dyDescent="0.25">
      <c r="A85" s="28">
        <v>40963</v>
      </c>
      <c r="B85" s="21" t="s">
        <v>25</v>
      </c>
      <c r="C85" s="21">
        <v>18</v>
      </c>
      <c r="D85" s="21" t="s">
        <v>15</v>
      </c>
      <c r="E85" s="21" t="s">
        <v>15</v>
      </c>
      <c r="F85" s="27">
        <v>4.71</v>
      </c>
      <c r="G85" s="26">
        <v>8</v>
      </c>
      <c r="H85" s="21" t="s">
        <v>16</v>
      </c>
      <c r="I85" s="21" t="s">
        <v>16</v>
      </c>
      <c r="J85" s="27">
        <v>17.3</v>
      </c>
      <c r="K85" s="27" t="s">
        <v>16</v>
      </c>
      <c r="L85" s="21" t="s">
        <v>16</v>
      </c>
      <c r="M85" s="21" t="s">
        <v>16</v>
      </c>
      <c r="N85" s="27">
        <v>12.59</v>
      </c>
      <c r="O85" s="18"/>
    </row>
    <row r="86" spans="1:15" x14ac:dyDescent="0.25">
      <c r="A86" s="28">
        <v>40963</v>
      </c>
      <c r="B86" s="21" t="s">
        <v>25</v>
      </c>
      <c r="C86" s="21">
        <v>19</v>
      </c>
      <c r="D86" s="21" t="s">
        <v>15</v>
      </c>
      <c r="E86" s="21" t="s">
        <v>15</v>
      </c>
      <c r="F86" s="27">
        <v>4.71</v>
      </c>
      <c r="G86" s="26">
        <v>8</v>
      </c>
      <c r="H86" s="21" t="s">
        <v>16</v>
      </c>
      <c r="I86" s="21" t="s">
        <v>16</v>
      </c>
      <c r="J86" s="27">
        <v>10.8</v>
      </c>
      <c r="K86" s="27" t="s">
        <v>16</v>
      </c>
      <c r="L86" s="21" t="s">
        <v>16</v>
      </c>
      <c r="M86" s="21" t="s">
        <v>16</v>
      </c>
      <c r="N86" s="27">
        <v>6.0900000000000007</v>
      </c>
      <c r="O86" s="18"/>
    </row>
    <row r="87" spans="1:15" x14ac:dyDescent="0.25">
      <c r="A87" s="29">
        <v>40963</v>
      </c>
      <c r="B87" s="21" t="s">
        <v>31</v>
      </c>
      <c r="C87" s="21">
        <v>19</v>
      </c>
      <c r="D87" s="21" t="s">
        <v>16</v>
      </c>
      <c r="E87" s="21" t="s">
        <v>15</v>
      </c>
      <c r="F87" s="27">
        <v>6.04</v>
      </c>
      <c r="G87" s="26">
        <v>8</v>
      </c>
      <c r="H87" s="21" t="s">
        <v>16</v>
      </c>
      <c r="I87" s="21" t="s">
        <v>16</v>
      </c>
      <c r="J87" s="27">
        <v>13.5</v>
      </c>
      <c r="K87" s="27" t="s">
        <v>15</v>
      </c>
      <c r="L87" s="21" t="s">
        <v>15</v>
      </c>
      <c r="M87" s="21" t="s">
        <v>16</v>
      </c>
      <c r="N87" s="27">
        <v>7.46</v>
      </c>
      <c r="O87" s="18"/>
    </row>
    <row r="88" spans="1:1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25">
      <c r="A91" s="45" t="s">
        <v>299</v>
      </c>
      <c r="B91" s="45"/>
      <c r="C91" s="45">
        <f>AVERAGE(C3:C88)</f>
        <v>20.847058823529412</v>
      </c>
      <c r="D91" s="45"/>
      <c r="E91" s="45"/>
      <c r="F91" s="46">
        <f>AVERAGE(F3:F88)</f>
        <v>6.7049999999999992</v>
      </c>
      <c r="G91" s="45">
        <f>AVERAGE(G3:G88)</f>
        <v>8.0357142857142865</v>
      </c>
      <c r="H91" s="45"/>
      <c r="I91" s="45"/>
      <c r="J91" s="46">
        <f>AVERAGE(J3:J88)</f>
        <v>13.410410958904116</v>
      </c>
      <c r="K91" s="45"/>
      <c r="L91" s="45"/>
      <c r="M91" s="45"/>
      <c r="N91" s="46">
        <f>AVERAGE(N3:N88)</f>
        <v>7.31</v>
      </c>
      <c r="O91" s="18"/>
    </row>
    <row r="92" spans="1:15" x14ac:dyDescent="0.25">
      <c r="A92" s="18"/>
      <c r="B92" s="18"/>
      <c r="C92" s="18"/>
      <c r="D92" s="18"/>
      <c r="E92" s="18"/>
      <c r="F92" s="31"/>
      <c r="G92" s="18"/>
      <c r="H92" s="18"/>
      <c r="I92" s="18"/>
      <c r="J92" s="31"/>
      <c r="K92" s="18"/>
      <c r="L92" s="18"/>
      <c r="M92" s="18"/>
      <c r="N92" s="31"/>
      <c r="O92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workbookViewId="0">
      <selection activeCell="F26" sqref="F26"/>
    </sheetView>
  </sheetViews>
  <sheetFormatPr defaultRowHeight="14.4" x14ac:dyDescent="0.3"/>
  <cols>
    <col min="1" max="1" width="7" customWidth="1"/>
    <col min="2" max="2" width="6.77734375" customWidth="1"/>
    <col min="3" max="3" width="6.109375" customWidth="1"/>
  </cols>
  <sheetData>
    <row r="2" spans="1:14" x14ac:dyDescent="0.3">
      <c r="A2" t="s">
        <v>278</v>
      </c>
    </row>
    <row r="3" spans="1:14" ht="74.400000000000006" x14ac:dyDescent="0.3">
      <c r="A3" s="6" t="s">
        <v>279</v>
      </c>
      <c r="B3" s="7" t="s">
        <v>280</v>
      </c>
      <c r="C3" s="7" t="s">
        <v>281</v>
      </c>
      <c r="D3" s="7" t="s">
        <v>282</v>
      </c>
      <c r="E3" s="8" t="s">
        <v>283</v>
      </c>
      <c r="F3" s="8" t="s">
        <v>6</v>
      </c>
      <c r="G3" s="8" t="s">
        <v>284</v>
      </c>
      <c r="H3" s="8" t="s">
        <v>285</v>
      </c>
      <c r="I3" s="8" t="s">
        <v>286</v>
      </c>
      <c r="J3" s="8" t="s">
        <v>287</v>
      </c>
      <c r="K3" s="8" t="s">
        <v>288</v>
      </c>
      <c r="L3" s="8" t="s">
        <v>289</v>
      </c>
      <c r="M3" s="8" t="s">
        <v>290</v>
      </c>
      <c r="N3" s="8" t="s">
        <v>291</v>
      </c>
    </row>
    <row r="4" spans="1:14" x14ac:dyDescent="0.3">
      <c r="A4" s="9" t="s">
        <v>292</v>
      </c>
      <c r="B4" s="9">
        <v>78</v>
      </c>
      <c r="C4" s="9">
        <v>49</v>
      </c>
      <c r="D4" s="9">
        <v>7</v>
      </c>
      <c r="E4" s="9">
        <v>20</v>
      </c>
      <c r="F4" s="9">
        <v>8</v>
      </c>
      <c r="G4" s="9">
        <v>113</v>
      </c>
      <c r="H4" s="9">
        <v>112</v>
      </c>
      <c r="I4" s="9">
        <v>72</v>
      </c>
      <c r="J4" s="9">
        <v>49</v>
      </c>
      <c r="K4" s="9">
        <v>96</v>
      </c>
      <c r="L4" s="9">
        <v>11.61</v>
      </c>
      <c r="M4" s="9">
        <v>20.88</v>
      </c>
      <c r="N4" s="9">
        <v>9.27</v>
      </c>
    </row>
    <row r="5" spans="1:14" x14ac:dyDescent="0.3">
      <c r="A5" s="9" t="s">
        <v>293</v>
      </c>
      <c r="B5" s="10">
        <v>0.61417322834645671</v>
      </c>
      <c r="C5" s="10">
        <v>0.38582677165354329</v>
      </c>
      <c r="D5" s="10">
        <v>5.5118110236220472E-2</v>
      </c>
      <c r="E5" s="10">
        <v>0.15748031496062992</v>
      </c>
      <c r="F5" s="10"/>
      <c r="G5" s="10">
        <v>0.88976377952755903</v>
      </c>
      <c r="H5" s="10">
        <v>0.88188976377952755</v>
      </c>
      <c r="I5" s="10">
        <v>0.56692913385826771</v>
      </c>
      <c r="J5" s="10">
        <v>0.38582677165354329</v>
      </c>
      <c r="K5" s="10">
        <v>0.75590551181102361</v>
      </c>
      <c r="L5" s="9"/>
      <c r="M5" s="9"/>
      <c r="N5" s="9"/>
    </row>
    <row r="6" spans="1:14" x14ac:dyDescent="0.3">
      <c r="A6" s="9" t="s">
        <v>169</v>
      </c>
      <c r="B6" s="9"/>
      <c r="C6" s="9"/>
      <c r="D6" s="9">
        <v>2</v>
      </c>
      <c r="E6" s="9">
        <v>28</v>
      </c>
      <c r="F6" s="9">
        <v>8</v>
      </c>
      <c r="G6" s="9">
        <v>121</v>
      </c>
      <c r="H6" s="9">
        <v>122</v>
      </c>
      <c r="I6" s="9">
        <v>104</v>
      </c>
      <c r="J6" s="9">
        <v>15</v>
      </c>
      <c r="K6" s="9">
        <v>116</v>
      </c>
      <c r="L6" s="9">
        <v>7.98</v>
      </c>
      <c r="M6" s="9">
        <v>14.71</v>
      </c>
      <c r="N6" s="9">
        <v>6.77</v>
      </c>
    </row>
    <row r="7" spans="1:14" x14ac:dyDescent="0.3">
      <c r="A7" s="9" t="s">
        <v>301</v>
      </c>
      <c r="B7" s="9"/>
      <c r="C7" s="9"/>
      <c r="D7" s="10">
        <v>1.5748031496062992E-2</v>
      </c>
      <c r="E7" s="10">
        <v>0.22047244094488189</v>
      </c>
      <c r="F7" s="10"/>
      <c r="G7" s="10">
        <v>0.952755905511811</v>
      </c>
      <c r="H7" s="10">
        <v>0.96062992125984248</v>
      </c>
      <c r="I7" s="10">
        <v>0.81889763779527558</v>
      </c>
      <c r="J7" s="10">
        <v>0.11811023622047244</v>
      </c>
      <c r="K7" s="10">
        <v>0.91338582677165359</v>
      </c>
      <c r="L7" s="9"/>
      <c r="M7" s="9"/>
      <c r="N7" s="9"/>
    </row>
    <row r="8" spans="1:14" x14ac:dyDescent="0.3">
      <c r="A8" s="1" t="s">
        <v>331</v>
      </c>
      <c r="D8" s="47">
        <f>D5-D7</f>
        <v>3.937007874015748E-2</v>
      </c>
      <c r="E8" s="47">
        <f>E5-E7</f>
        <v>-6.2992125984251968E-2</v>
      </c>
      <c r="G8" s="47">
        <f>G5-G7</f>
        <v>-6.2992125984251968E-2</v>
      </c>
      <c r="H8" s="47">
        <f>H5-H7</f>
        <v>-7.8740157480314932E-2</v>
      </c>
      <c r="I8" s="47">
        <f>I5-I7</f>
        <v>-0.25196850393700787</v>
      </c>
      <c r="J8" s="47">
        <f>J5-J7</f>
        <v>0.26771653543307083</v>
      </c>
      <c r="K8" s="47">
        <f>K5-K7</f>
        <v>-0.15748031496062997</v>
      </c>
      <c r="L8" s="47">
        <f>(L4-L6)/L4</f>
        <v>0.31266149870801024</v>
      </c>
      <c r="M8" s="47">
        <f>(M4-M6)/M4</f>
        <v>0.29549808429118768</v>
      </c>
      <c r="N8" s="47">
        <f>(N4-N6)/N4</f>
        <v>0.26968716289104638</v>
      </c>
    </row>
    <row r="9" spans="1:14" x14ac:dyDescent="0.3">
      <c r="A9" s="1" t="s">
        <v>300</v>
      </c>
    </row>
    <row r="10" spans="1:14" ht="74.400000000000006" x14ac:dyDescent="0.3">
      <c r="A10" s="6" t="s">
        <v>279</v>
      </c>
      <c r="B10" s="7" t="s">
        <v>280</v>
      </c>
      <c r="C10" s="7" t="s">
        <v>281</v>
      </c>
      <c r="D10" s="7" t="s">
        <v>282</v>
      </c>
      <c r="E10" s="8" t="s">
        <v>283</v>
      </c>
      <c r="F10" s="8" t="s">
        <v>6</v>
      </c>
      <c r="G10" s="8" t="s">
        <v>284</v>
      </c>
      <c r="H10" s="8" t="s">
        <v>285</v>
      </c>
      <c r="I10" s="8" t="s">
        <v>286</v>
      </c>
      <c r="J10" s="8" t="s">
        <v>287</v>
      </c>
      <c r="K10" s="8" t="s">
        <v>288</v>
      </c>
      <c r="L10" s="8" t="s">
        <v>289</v>
      </c>
      <c r="M10" s="8" t="s">
        <v>290</v>
      </c>
      <c r="N10" s="8" t="s">
        <v>291</v>
      </c>
    </row>
    <row r="11" spans="1:14" x14ac:dyDescent="0.3">
      <c r="A11" s="49" t="s">
        <v>302</v>
      </c>
      <c r="B11" s="49">
        <v>51</v>
      </c>
      <c r="C11" s="49">
        <f>(128/2)-51</f>
        <v>13</v>
      </c>
      <c r="D11" s="49">
        <v>1</v>
      </c>
      <c r="E11" s="49">
        <v>30</v>
      </c>
      <c r="F11" s="49">
        <v>8</v>
      </c>
      <c r="G11" s="49">
        <v>52</v>
      </c>
      <c r="H11" s="49">
        <v>41</v>
      </c>
      <c r="I11" s="49">
        <v>32</v>
      </c>
      <c r="J11" s="49">
        <v>33</v>
      </c>
      <c r="K11" s="49">
        <v>43</v>
      </c>
      <c r="L11" s="49">
        <v>15.2</v>
      </c>
      <c r="M11" s="49">
        <v>23.1</v>
      </c>
      <c r="N11" s="41">
        <v>12.2</v>
      </c>
    </row>
    <row r="12" spans="1:14" x14ac:dyDescent="0.3">
      <c r="A12" s="9" t="s">
        <v>301</v>
      </c>
      <c r="B12" s="50">
        <f>51/64</f>
        <v>0.796875</v>
      </c>
      <c r="C12" s="50">
        <f>13/64</f>
        <v>0.203125</v>
      </c>
      <c r="D12" s="50">
        <f>1/64</f>
        <v>1.5625E-2</v>
      </c>
      <c r="E12" s="50">
        <f>30/64</f>
        <v>0.46875</v>
      </c>
      <c r="F12" s="50"/>
      <c r="G12" s="50">
        <f>52/64</f>
        <v>0.8125</v>
      </c>
      <c r="H12" s="50">
        <f>41/64</f>
        <v>0.640625</v>
      </c>
      <c r="I12" s="50">
        <f>32/64</f>
        <v>0.5</v>
      </c>
      <c r="J12" s="50">
        <f>33/64</f>
        <v>0.515625</v>
      </c>
      <c r="K12" s="50">
        <f>43/64</f>
        <v>0.671875</v>
      </c>
      <c r="L12" s="51"/>
      <c r="M12" s="51"/>
      <c r="N12" s="51"/>
    </row>
    <row r="13" spans="1:14" x14ac:dyDescent="0.3">
      <c r="A13" s="49" t="s">
        <v>303</v>
      </c>
      <c r="B13" s="49"/>
      <c r="C13" s="49"/>
      <c r="D13" s="49">
        <v>0</v>
      </c>
      <c r="E13" s="49">
        <v>1</v>
      </c>
      <c r="F13" s="49">
        <v>8</v>
      </c>
      <c r="G13" s="49">
        <v>64</v>
      </c>
      <c r="H13" s="49">
        <v>63</v>
      </c>
      <c r="I13" s="49">
        <v>51</v>
      </c>
      <c r="J13" s="49">
        <v>14</v>
      </c>
      <c r="K13" s="49">
        <v>63</v>
      </c>
      <c r="L13" s="49">
        <v>6.5</v>
      </c>
      <c r="M13" s="49">
        <v>12.15</v>
      </c>
      <c r="N13" s="49">
        <v>8.5</v>
      </c>
    </row>
    <row r="14" spans="1:14" x14ac:dyDescent="0.3">
      <c r="A14" s="51"/>
      <c r="B14" s="51"/>
      <c r="C14" s="51"/>
      <c r="D14" s="50">
        <v>0</v>
      </c>
      <c r="E14" s="50">
        <f>1/64</f>
        <v>1.5625E-2</v>
      </c>
      <c r="F14" s="50"/>
      <c r="G14" s="50">
        <f>64/64</f>
        <v>1</v>
      </c>
      <c r="H14" s="50">
        <f>63/64</f>
        <v>0.984375</v>
      </c>
      <c r="I14" s="50">
        <f>51/64</f>
        <v>0.796875</v>
      </c>
      <c r="J14" s="50">
        <f>14/64</f>
        <v>0.21875</v>
      </c>
      <c r="K14" s="50">
        <f>63/64</f>
        <v>0.984375</v>
      </c>
      <c r="L14" s="51"/>
      <c r="M14" s="51"/>
      <c r="N14" s="51"/>
    </row>
    <row r="15" spans="1:14" x14ac:dyDescent="0.3">
      <c r="D15" s="47">
        <f t="shared" ref="D15:K15" si="0">D12-D14</f>
        <v>1.5625E-2</v>
      </c>
      <c r="E15" s="47">
        <f t="shared" si="0"/>
        <v>0.453125</v>
      </c>
      <c r="F15" s="47">
        <f t="shared" si="0"/>
        <v>0</v>
      </c>
      <c r="G15" s="47">
        <f t="shared" si="0"/>
        <v>-0.1875</v>
      </c>
      <c r="H15" s="47">
        <f t="shared" si="0"/>
        <v>-0.34375</v>
      </c>
      <c r="I15" s="47">
        <f t="shared" si="0"/>
        <v>-0.296875</v>
      </c>
      <c r="J15" s="47">
        <f t="shared" si="0"/>
        <v>0.296875</v>
      </c>
      <c r="K15" s="47">
        <f t="shared" si="0"/>
        <v>-0.3125</v>
      </c>
      <c r="L15" s="47">
        <f>(L11-L13)/L11</f>
        <v>0.57236842105263153</v>
      </c>
      <c r="M15" s="47">
        <f>(M11-M13)/M11</f>
        <v>0.47402597402597402</v>
      </c>
      <c r="N15" s="47">
        <f>(N11-N13)/N11</f>
        <v>0.30327868852459011</v>
      </c>
    </row>
    <row r="16" spans="1:14" x14ac:dyDescent="0.3">
      <c r="A16" t="s">
        <v>304</v>
      </c>
    </row>
    <row r="17" spans="1:15" ht="74.400000000000006" x14ac:dyDescent="0.3">
      <c r="A17" s="6" t="s">
        <v>279</v>
      </c>
      <c r="B17" s="7" t="s">
        <v>280</v>
      </c>
      <c r="C17" s="7" t="s">
        <v>281</v>
      </c>
      <c r="D17" s="7" t="s">
        <v>282</v>
      </c>
      <c r="E17" s="8" t="s">
        <v>283</v>
      </c>
      <c r="F17" s="8" t="s">
        <v>6</v>
      </c>
      <c r="G17" s="8" t="s">
        <v>284</v>
      </c>
      <c r="H17" s="8" t="s">
        <v>285</v>
      </c>
      <c r="I17" s="8" t="s">
        <v>286</v>
      </c>
      <c r="J17" s="8" t="s">
        <v>287</v>
      </c>
      <c r="K17" s="8" t="s">
        <v>288</v>
      </c>
      <c r="L17" s="8" t="s">
        <v>289</v>
      </c>
      <c r="M17" s="8" t="s">
        <v>290</v>
      </c>
      <c r="N17" s="8" t="s">
        <v>291</v>
      </c>
    </row>
    <row r="18" spans="1:15" x14ac:dyDescent="0.3">
      <c r="A18" s="51" t="s">
        <v>292</v>
      </c>
      <c r="B18" s="52">
        <v>63</v>
      </c>
      <c r="C18" s="52">
        <v>22</v>
      </c>
      <c r="D18" s="52">
        <v>3</v>
      </c>
      <c r="E18" s="52">
        <v>42</v>
      </c>
      <c r="F18" s="52">
        <v>8</v>
      </c>
      <c r="G18" s="52">
        <v>48</v>
      </c>
      <c r="H18" s="52">
        <v>46</v>
      </c>
      <c r="I18" s="52">
        <v>27</v>
      </c>
      <c r="J18" s="52">
        <v>53</v>
      </c>
      <c r="K18" s="52">
        <v>41</v>
      </c>
      <c r="L18" s="51">
        <v>14.6</v>
      </c>
      <c r="M18" s="51">
        <v>23.8</v>
      </c>
      <c r="N18" s="51">
        <v>13.24</v>
      </c>
    </row>
    <row r="19" spans="1:15" x14ac:dyDescent="0.3">
      <c r="A19" s="51" t="s">
        <v>301</v>
      </c>
      <c r="B19" s="10">
        <v>0.74117647058823533</v>
      </c>
      <c r="C19" s="10">
        <v>0.25882352941176473</v>
      </c>
      <c r="D19" s="10">
        <v>3.5294117647058823E-2</v>
      </c>
      <c r="E19" s="10">
        <v>0.49411764705882355</v>
      </c>
      <c r="F19" s="9">
        <v>8</v>
      </c>
      <c r="G19" s="10">
        <v>0.44705882352941179</v>
      </c>
      <c r="H19" s="10">
        <v>0.54117647058823526</v>
      </c>
      <c r="I19" s="10">
        <v>0.31764705882352939</v>
      </c>
      <c r="J19" s="10">
        <v>0.62352941176470589</v>
      </c>
      <c r="K19" s="10">
        <v>0.4823529411764706</v>
      </c>
      <c r="L19" s="51"/>
      <c r="M19" s="51"/>
      <c r="N19" s="51"/>
    </row>
    <row r="20" spans="1:15" x14ac:dyDescent="0.3">
      <c r="A20" s="51" t="s">
        <v>169</v>
      </c>
      <c r="B20" s="51"/>
      <c r="C20" s="51"/>
      <c r="D20" s="6">
        <v>3</v>
      </c>
      <c r="E20" s="6">
        <v>6</v>
      </c>
      <c r="F20" s="6">
        <v>8</v>
      </c>
      <c r="G20" s="6">
        <v>80</v>
      </c>
      <c r="H20" s="6">
        <v>73</v>
      </c>
      <c r="I20" s="6">
        <v>71</v>
      </c>
      <c r="J20" s="6">
        <v>22</v>
      </c>
      <c r="K20" s="6">
        <v>71</v>
      </c>
      <c r="L20" s="51">
        <v>6.7</v>
      </c>
      <c r="M20" s="51">
        <v>13.4</v>
      </c>
      <c r="N20" s="51">
        <v>7.3</v>
      </c>
    </row>
    <row r="21" spans="1:15" x14ac:dyDescent="0.3">
      <c r="A21" s="51"/>
      <c r="B21" s="51"/>
      <c r="C21" s="51"/>
      <c r="D21" s="10">
        <v>3.5294117647058823E-2</v>
      </c>
      <c r="E21" s="10">
        <v>7.0588235294117646E-2</v>
      </c>
      <c r="F21" s="6">
        <v>8</v>
      </c>
      <c r="G21" s="10">
        <v>0.94117647058823528</v>
      </c>
      <c r="H21" s="10">
        <v>0.85882352941176465</v>
      </c>
      <c r="I21" s="10">
        <v>0.83529411764705885</v>
      </c>
      <c r="J21" s="10">
        <v>0.25882352941176473</v>
      </c>
      <c r="K21" s="10">
        <v>0.83529411764705885</v>
      </c>
      <c r="L21" s="51"/>
      <c r="M21" s="51"/>
      <c r="N21" s="51"/>
    </row>
    <row r="22" spans="1:15" x14ac:dyDescent="0.3">
      <c r="D22" s="47">
        <f t="shared" ref="D22:K22" si="1">D19-D21</f>
        <v>0</v>
      </c>
      <c r="E22" s="47">
        <f t="shared" si="1"/>
        <v>0.42352941176470593</v>
      </c>
      <c r="F22" s="47">
        <f t="shared" si="1"/>
        <v>0</v>
      </c>
      <c r="G22" s="47">
        <f t="shared" si="1"/>
        <v>-0.49411764705882349</v>
      </c>
      <c r="H22" s="47">
        <f t="shared" si="1"/>
        <v>-0.31764705882352939</v>
      </c>
      <c r="I22" s="47">
        <f t="shared" si="1"/>
        <v>-0.51764705882352946</v>
      </c>
      <c r="J22" s="47">
        <f t="shared" si="1"/>
        <v>0.36470588235294116</v>
      </c>
      <c r="K22" s="47">
        <f t="shared" si="1"/>
        <v>-0.35294117647058826</v>
      </c>
      <c r="L22" s="47">
        <f>(L18-L20)/L18</f>
        <v>0.54109589041095885</v>
      </c>
      <c r="M22" s="47">
        <f>(M18-M20)/M18</f>
        <v>0.43697478991596639</v>
      </c>
      <c r="N22" s="47">
        <f>(N18-N20)/N18</f>
        <v>0.44864048338368584</v>
      </c>
    </row>
    <row r="32" spans="1:15" x14ac:dyDescent="0.3">
      <c r="G32" s="5"/>
      <c r="H32" s="1"/>
      <c r="I32" s="1"/>
      <c r="J32" s="1"/>
      <c r="K32" s="5"/>
      <c r="L32" s="1"/>
      <c r="M32" s="1"/>
      <c r="N32" s="1"/>
      <c r="O32" s="5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80" zoomScaleNormal="80" workbookViewId="0">
      <selection activeCell="L14" sqref="L14"/>
    </sheetView>
  </sheetViews>
  <sheetFormatPr defaultRowHeight="14.4" x14ac:dyDescent="0.3"/>
  <cols>
    <col min="1" max="1" width="10.44140625" bestFit="1" customWidth="1"/>
    <col min="2" max="2" width="11.6640625" customWidth="1"/>
    <col min="3" max="3" width="11" bestFit="1" customWidth="1"/>
    <col min="4" max="5" width="9.88671875" bestFit="1" customWidth="1"/>
    <col min="6" max="6" width="13.33203125" bestFit="1" customWidth="1"/>
    <col min="7" max="8" width="10" bestFit="1" customWidth="1"/>
    <col min="9" max="9" width="9.88671875" bestFit="1" customWidth="1"/>
    <col min="10" max="10" width="11.109375" bestFit="1" customWidth="1"/>
    <col min="11" max="11" width="10.5546875" bestFit="1" customWidth="1"/>
    <col min="12" max="12" width="11.109375" bestFit="1" customWidth="1"/>
    <col min="13" max="13" width="10.44140625" bestFit="1" customWidth="1"/>
    <col min="14" max="14" width="9.88671875" bestFit="1" customWidth="1"/>
  </cols>
  <sheetData>
    <row r="1" spans="1:14" ht="62.4" customHeight="1" thickBot="1" x14ac:dyDescent="0.35">
      <c r="A1" s="76" t="s">
        <v>305</v>
      </c>
      <c r="B1" s="77"/>
      <c r="C1" s="78" t="s">
        <v>306</v>
      </c>
      <c r="D1" s="79"/>
      <c r="E1" s="80"/>
      <c r="F1" s="78" t="s">
        <v>307</v>
      </c>
      <c r="G1" s="79"/>
      <c r="H1" s="79"/>
      <c r="I1" s="80"/>
      <c r="J1" s="78" t="s">
        <v>308</v>
      </c>
      <c r="K1" s="80"/>
      <c r="L1" s="78" t="s">
        <v>309</v>
      </c>
      <c r="M1" s="79"/>
      <c r="N1" s="80"/>
    </row>
    <row r="2" spans="1:14" ht="60" thickBot="1" x14ac:dyDescent="0.35">
      <c r="A2" s="58"/>
      <c r="B2" s="59" t="s">
        <v>310</v>
      </c>
      <c r="C2" s="59" t="s">
        <v>311</v>
      </c>
      <c r="D2" s="59" t="s">
        <v>312</v>
      </c>
      <c r="E2" s="59" t="s">
        <v>313</v>
      </c>
      <c r="F2" s="59" t="s">
        <v>314</v>
      </c>
      <c r="G2" s="59" t="s">
        <v>315</v>
      </c>
      <c r="H2" s="59" t="s">
        <v>316</v>
      </c>
      <c r="I2" s="59" t="s">
        <v>317</v>
      </c>
      <c r="J2" s="59" t="s">
        <v>318</v>
      </c>
      <c r="K2" s="59" t="s">
        <v>319</v>
      </c>
      <c r="L2" s="59" t="s">
        <v>320</v>
      </c>
      <c r="M2" s="59" t="s">
        <v>321</v>
      </c>
      <c r="N2" s="59" t="s">
        <v>322</v>
      </c>
    </row>
    <row r="3" spans="1:14" ht="15" thickBot="1" x14ac:dyDescent="0.35">
      <c r="A3" s="66" t="s">
        <v>323</v>
      </c>
      <c r="B3" s="65">
        <v>64</v>
      </c>
      <c r="C3" s="64">
        <v>1</v>
      </c>
      <c r="D3" s="65">
        <v>15.2</v>
      </c>
      <c r="E3" s="64">
        <v>0.47</v>
      </c>
      <c r="F3" s="64">
        <v>0.64</v>
      </c>
      <c r="G3" s="64">
        <v>0.81</v>
      </c>
      <c r="H3" s="64">
        <v>0.5</v>
      </c>
      <c r="I3" s="65">
        <v>23.1</v>
      </c>
      <c r="J3" s="64">
        <v>1</v>
      </c>
      <c r="K3" s="64">
        <v>0.02</v>
      </c>
      <c r="L3" s="64">
        <v>0.67</v>
      </c>
      <c r="M3" s="65">
        <v>12.2</v>
      </c>
      <c r="N3" s="64">
        <v>0.52</v>
      </c>
    </row>
    <row r="4" spans="1:14" ht="15" thickBot="1" x14ac:dyDescent="0.35">
      <c r="A4" s="67" t="s">
        <v>325</v>
      </c>
      <c r="B4" s="63">
        <v>85</v>
      </c>
      <c r="C4" s="62">
        <v>0.99</v>
      </c>
      <c r="D4" s="63">
        <v>14.6</v>
      </c>
      <c r="E4" s="62">
        <v>0.49</v>
      </c>
      <c r="F4" s="62">
        <v>0.54</v>
      </c>
      <c r="G4" s="62">
        <v>0.45</v>
      </c>
      <c r="H4" s="62">
        <v>0.32</v>
      </c>
      <c r="I4" s="63">
        <v>23.8</v>
      </c>
      <c r="J4" s="62">
        <v>1</v>
      </c>
      <c r="K4" s="62">
        <v>0.04</v>
      </c>
      <c r="L4" s="62">
        <v>0.48</v>
      </c>
      <c r="M4" s="63">
        <v>13.2</v>
      </c>
      <c r="N4" s="62">
        <v>0.62</v>
      </c>
    </row>
    <row r="5" spans="1:14" ht="15" thickBot="1" x14ac:dyDescent="0.35">
      <c r="A5" s="68" t="s">
        <v>324</v>
      </c>
      <c r="B5" s="69">
        <v>127</v>
      </c>
      <c r="C5" s="70">
        <v>0.97</v>
      </c>
      <c r="D5" s="69">
        <v>11.6</v>
      </c>
      <c r="E5" s="70">
        <v>0.16</v>
      </c>
      <c r="F5" s="70">
        <v>0.88</v>
      </c>
      <c r="G5" s="70">
        <v>0.89</v>
      </c>
      <c r="H5" s="70">
        <v>0.56999999999999995</v>
      </c>
      <c r="I5" s="69">
        <v>20.8</v>
      </c>
      <c r="J5" s="70">
        <v>0.99</v>
      </c>
      <c r="K5" s="70">
        <v>0.06</v>
      </c>
      <c r="L5" s="70">
        <v>0.76</v>
      </c>
      <c r="M5" s="69">
        <v>9.3000000000000007</v>
      </c>
      <c r="N5" s="70">
        <v>0.39</v>
      </c>
    </row>
    <row r="6" spans="1:14" ht="15" thickBot="1" x14ac:dyDescent="0.35">
      <c r="A6" s="71" t="s">
        <v>326</v>
      </c>
      <c r="B6" s="72">
        <v>276</v>
      </c>
      <c r="C6" s="73">
        <f t="shared" ref="C6:N6" si="0">((((64*C3)+(127*C5)+(85*C4))))/276</f>
        <v>0.98311594202898567</v>
      </c>
      <c r="D6" s="74">
        <f t="shared" si="0"/>
        <v>13.358695652173912</v>
      </c>
      <c r="E6" s="73">
        <f t="shared" si="0"/>
        <v>0.33351449275362316</v>
      </c>
      <c r="F6" s="73">
        <f t="shared" si="0"/>
        <v>0.71963768115942028</v>
      </c>
      <c r="G6" s="73">
        <f t="shared" si="0"/>
        <v>0.73594202898550731</v>
      </c>
      <c r="H6" s="73">
        <f t="shared" si="0"/>
        <v>0.4767753623188406</v>
      </c>
      <c r="I6" s="74">
        <f t="shared" si="0"/>
        <v>22.257246376811594</v>
      </c>
      <c r="J6" s="73">
        <f t="shared" si="0"/>
        <v>0.99539855072463779</v>
      </c>
      <c r="K6" s="73">
        <f t="shared" si="0"/>
        <v>4.4565217391304347E-2</v>
      </c>
      <c r="L6" s="73">
        <f t="shared" si="0"/>
        <v>0.65289855072463765</v>
      </c>
      <c r="M6" s="74">
        <f t="shared" si="0"/>
        <v>11.173550724637682</v>
      </c>
      <c r="N6" s="73">
        <f t="shared" si="0"/>
        <v>0.4909782608695652</v>
      </c>
    </row>
    <row r="7" spans="1:14" ht="15" thickBot="1" x14ac:dyDescent="0.35"/>
    <row r="8" spans="1:14" ht="62.4" customHeight="1" thickBot="1" x14ac:dyDescent="0.35">
      <c r="A8" s="76" t="s">
        <v>327</v>
      </c>
      <c r="B8" s="77"/>
      <c r="C8" s="78" t="s">
        <v>306</v>
      </c>
      <c r="D8" s="79"/>
      <c r="E8" s="80"/>
      <c r="F8" s="78" t="s">
        <v>307</v>
      </c>
      <c r="G8" s="79"/>
      <c r="H8" s="79"/>
      <c r="I8" s="80"/>
      <c r="J8" s="78" t="s">
        <v>308</v>
      </c>
      <c r="K8" s="80"/>
      <c r="L8" s="78" t="s">
        <v>309</v>
      </c>
      <c r="M8" s="79"/>
      <c r="N8" s="80"/>
    </row>
    <row r="9" spans="1:14" ht="60.6" thickBot="1" x14ac:dyDescent="0.35">
      <c r="A9" s="58"/>
      <c r="B9" s="59" t="s">
        <v>310</v>
      </c>
      <c r="C9" s="59" t="s">
        <v>328</v>
      </c>
      <c r="D9" s="59" t="s">
        <v>312</v>
      </c>
      <c r="E9" s="59" t="s">
        <v>313</v>
      </c>
      <c r="F9" s="59" t="s">
        <v>314</v>
      </c>
      <c r="G9" s="59" t="s">
        <v>315</v>
      </c>
      <c r="H9" s="59" t="s">
        <v>316</v>
      </c>
      <c r="I9" s="59" t="s">
        <v>317</v>
      </c>
      <c r="J9" s="59" t="s">
        <v>318</v>
      </c>
      <c r="K9" s="59" t="s">
        <v>319</v>
      </c>
      <c r="L9" s="59" t="s">
        <v>320</v>
      </c>
      <c r="M9" s="59" t="s">
        <v>329</v>
      </c>
      <c r="N9" s="59" t="s">
        <v>322</v>
      </c>
    </row>
    <row r="10" spans="1:14" ht="15" thickBot="1" x14ac:dyDescent="0.35">
      <c r="A10" s="60" t="s">
        <v>323</v>
      </c>
      <c r="B10" s="55">
        <v>64</v>
      </c>
      <c r="C10" s="54">
        <v>1</v>
      </c>
      <c r="D10" s="55">
        <v>6.5</v>
      </c>
      <c r="E10" s="54">
        <v>0.02</v>
      </c>
      <c r="F10" s="54">
        <v>0.98</v>
      </c>
      <c r="G10" s="54">
        <v>1</v>
      </c>
      <c r="H10" s="54">
        <v>0.8</v>
      </c>
      <c r="I10" s="55">
        <v>12.2</v>
      </c>
      <c r="J10" s="54">
        <v>1</v>
      </c>
      <c r="K10" s="54">
        <v>0</v>
      </c>
      <c r="L10" s="54">
        <v>0.98</v>
      </c>
      <c r="M10" s="55">
        <v>8.5</v>
      </c>
      <c r="N10" s="54">
        <v>0.22</v>
      </c>
    </row>
    <row r="11" spans="1:14" ht="15" thickBot="1" x14ac:dyDescent="0.35">
      <c r="A11" s="60" t="s">
        <v>325</v>
      </c>
      <c r="B11" s="55">
        <v>85</v>
      </c>
      <c r="C11" s="54">
        <v>1</v>
      </c>
      <c r="D11" s="55">
        <v>6.7</v>
      </c>
      <c r="E11" s="54">
        <v>7.0000000000000007E-2</v>
      </c>
      <c r="F11" s="54">
        <v>0.86</v>
      </c>
      <c r="G11" s="54">
        <v>0.94</v>
      </c>
      <c r="H11" s="54">
        <v>0.86</v>
      </c>
      <c r="I11" s="55">
        <v>13.4</v>
      </c>
      <c r="J11" s="54">
        <v>1</v>
      </c>
      <c r="K11" s="54">
        <v>0.04</v>
      </c>
      <c r="L11" s="54">
        <v>0.84</v>
      </c>
      <c r="M11" s="55">
        <v>7.3</v>
      </c>
      <c r="N11" s="54">
        <v>0.26</v>
      </c>
    </row>
    <row r="12" spans="1:14" ht="15" thickBot="1" x14ac:dyDescent="0.35">
      <c r="A12" s="60" t="s">
        <v>324</v>
      </c>
      <c r="B12" s="55">
        <v>127</v>
      </c>
      <c r="C12" s="54">
        <v>1</v>
      </c>
      <c r="D12" s="55">
        <v>7.9</v>
      </c>
      <c r="E12" s="54">
        <v>0.22</v>
      </c>
      <c r="F12" s="54">
        <v>0.96</v>
      </c>
      <c r="G12" s="54">
        <v>0.95</v>
      </c>
      <c r="H12" s="54">
        <v>0.82</v>
      </c>
      <c r="I12" s="55">
        <v>14.7</v>
      </c>
      <c r="J12" s="54">
        <v>1</v>
      </c>
      <c r="K12" s="54">
        <v>0.02</v>
      </c>
      <c r="L12" s="54">
        <v>0.91</v>
      </c>
      <c r="M12" s="55">
        <v>6.8</v>
      </c>
      <c r="N12" s="54">
        <v>0.12</v>
      </c>
    </row>
    <row r="13" spans="1:14" ht="15" thickBot="1" x14ac:dyDescent="0.35">
      <c r="A13" s="60" t="s">
        <v>326</v>
      </c>
      <c r="B13" s="55">
        <v>276</v>
      </c>
      <c r="C13" s="54">
        <f t="shared" ref="C13:N13" si="1">((((64*C10)+(127*C14)+(85*C11))))/276</f>
        <v>0.53985507246376807</v>
      </c>
      <c r="D13" s="61">
        <f t="shared" si="1"/>
        <v>3.5706521739130435</v>
      </c>
      <c r="E13" s="54">
        <f t="shared" si="1"/>
        <v>2.6195652173913044E-2</v>
      </c>
      <c r="F13" s="54">
        <f t="shared" si="1"/>
        <v>0.49210144927536231</v>
      </c>
      <c r="G13" s="54">
        <f t="shared" si="1"/>
        <v>0.52137681159420279</v>
      </c>
      <c r="H13" s="54">
        <f t="shared" si="1"/>
        <v>0.4503623188405797</v>
      </c>
      <c r="I13" s="61">
        <f t="shared" si="1"/>
        <v>6.9557971014492752</v>
      </c>
      <c r="J13" s="54">
        <f t="shared" si="1"/>
        <v>0.53985507246376807</v>
      </c>
      <c r="K13" s="54">
        <f t="shared" si="1"/>
        <v>1.2318840579710144E-2</v>
      </c>
      <c r="L13" s="54">
        <f>((((64*L10)+(127*L12)+(85*L11))))/276</f>
        <v>0.90467391304347822</v>
      </c>
      <c r="M13" s="61">
        <f t="shared" si="1"/>
        <v>4.2192028985507246</v>
      </c>
      <c r="N13" s="54">
        <f t="shared" si="1"/>
        <v>0.13108695652173913</v>
      </c>
    </row>
    <row r="14" spans="1:14" ht="15" thickBot="1" x14ac:dyDescent="0.35">
      <c r="A14" s="60"/>
      <c r="B14" s="55"/>
      <c r="C14" s="54"/>
      <c r="D14" s="55"/>
      <c r="E14" s="54"/>
      <c r="F14" s="54"/>
      <c r="G14" s="54"/>
      <c r="H14" s="54"/>
      <c r="I14" s="55"/>
      <c r="J14" s="54"/>
      <c r="K14" s="54"/>
      <c r="L14" s="54"/>
      <c r="M14" s="55"/>
      <c r="N14" s="54"/>
    </row>
    <row r="15" spans="1:14" s="75" customFormat="1" ht="72" customHeight="1" thickBot="1" x14ac:dyDescent="0.35">
      <c r="A15" s="76" t="s">
        <v>371</v>
      </c>
      <c r="B15" s="81"/>
      <c r="C15" s="78" t="s">
        <v>306</v>
      </c>
      <c r="D15" s="82"/>
      <c r="E15" s="83"/>
      <c r="F15" s="78" t="s">
        <v>307</v>
      </c>
      <c r="G15" s="82"/>
      <c r="H15" s="82"/>
      <c r="I15" s="83"/>
      <c r="J15" s="78" t="s">
        <v>308</v>
      </c>
      <c r="K15" s="83"/>
      <c r="L15" s="78" t="s">
        <v>309</v>
      </c>
      <c r="M15" s="82"/>
      <c r="N15" s="83"/>
    </row>
    <row r="16" spans="1:14" ht="60" thickBot="1" x14ac:dyDescent="0.35">
      <c r="A16" s="58"/>
      <c r="B16" s="59" t="s">
        <v>310</v>
      </c>
      <c r="C16" s="59" t="s">
        <v>311</v>
      </c>
      <c r="D16" s="59" t="s">
        <v>312</v>
      </c>
      <c r="E16" s="59" t="s">
        <v>313</v>
      </c>
      <c r="F16" s="59" t="s">
        <v>314</v>
      </c>
      <c r="G16" s="59" t="s">
        <v>315</v>
      </c>
      <c r="H16" s="59" t="s">
        <v>316</v>
      </c>
      <c r="I16" s="59" t="s">
        <v>317</v>
      </c>
      <c r="J16" s="59" t="s">
        <v>318</v>
      </c>
      <c r="K16" s="59" t="s">
        <v>319</v>
      </c>
      <c r="L16" s="59" t="s">
        <v>320</v>
      </c>
      <c r="M16" s="59" t="s">
        <v>321</v>
      </c>
      <c r="N16" s="59" t="s">
        <v>322</v>
      </c>
    </row>
    <row r="17" spans="1:14" ht="87" thickBot="1" x14ac:dyDescent="0.35">
      <c r="A17" s="60" t="s">
        <v>323</v>
      </c>
      <c r="B17" s="55">
        <v>64</v>
      </c>
      <c r="C17" s="54" t="s">
        <v>330</v>
      </c>
      <c r="D17" s="55" t="s">
        <v>332</v>
      </c>
      <c r="E17" s="55" t="s">
        <v>333</v>
      </c>
      <c r="F17" s="54" t="s">
        <v>334</v>
      </c>
      <c r="G17" s="54" t="s">
        <v>335</v>
      </c>
      <c r="H17" s="54" t="s">
        <v>336</v>
      </c>
      <c r="I17" s="55" t="s">
        <v>352</v>
      </c>
      <c r="J17" s="54" t="s">
        <v>338</v>
      </c>
      <c r="K17" s="54" t="s">
        <v>339</v>
      </c>
      <c r="L17" s="54" t="s">
        <v>340</v>
      </c>
      <c r="M17" s="55" t="s">
        <v>341</v>
      </c>
      <c r="N17" s="54" t="s">
        <v>342</v>
      </c>
    </row>
    <row r="18" spans="1:14" ht="87" thickBot="1" x14ac:dyDescent="0.35">
      <c r="A18" s="60" t="s">
        <v>325</v>
      </c>
      <c r="B18" s="55">
        <v>85</v>
      </c>
      <c r="C18" s="54" t="s">
        <v>330</v>
      </c>
      <c r="D18" s="55" t="s">
        <v>344</v>
      </c>
      <c r="E18" s="54" t="s">
        <v>345</v>
      </c>
      <c r="F18" s="54" t="s">
        <v>347</v>
      </c>
      <c r="G18" s="54" t="s">
        <v>349</v>
      </c>
      <c r="H18" s="54" t="s">
        <v>351</v>
      </c>
      <c r="I18" s="55" t="s">
        <v>353</v>
      </c>
      <c r="J18" s="54" t="s">
        <v>338</v>
      </c>
      <c r="K18" s="54" t="s">
        <v>355</v>
      </c>
      <c r="L18" s="54" t="s">
        <v>357</v>
      </c>
      <c r="M18" s="55" t="s">
        <v>359</v>
      </c>
      <c r="N18" s="54" t="s">
        <v>361</v>
      </c>
    </row>
    <row r="19" spans="1:14" ht="87" thickBot="1" x14ac:dyDescent="0.35">
      <c r="A19" s="60" t="s">
        <v>324</v>
      </c>
      <c r="B19" s="55">
        <v>127</v>
      </c>
      <c r="C19" s="54" t="s">
        <v>330</v>
      </c>
      <c r="D19" s="55" t="s">
        <v>343</v>
      </c>
      <c r="E19" s="54" t="s">
        <v>370</v>
      </c>
      <c r="F19" s="54" t="s">
        <v>346</v>
      </c>
      <c r="G19" s="54" t="s">
        <v>348</v>
      </c>
      <c r="H19" s="54" t="s">
        <v>350</v>
      </c>
      <c r="I19" s="55" t="s">
        <v>337</v>
      </c>
      <c r="J19" s="54" t="s">
        <v>338</v>
      </c>
      <c r="K19" s="54" t="s">
        <v>354</v>
      </c>
      <c r="L19" s="54" t="s">
        <v>356</v>
      </c>
      <c r="M19" s="55" t="s">
        <v>358</v>
      </c>
      <c r="N19" s="54" t="s">
        <v>360</v>
      </c>
    </row>
    <row r="20" spans="1:14" ht="87" thickBot="1" x14ac:dyDescent="0.35">
      <c r="A20" s="60" t="s">
        <v>326</v>
      </c>
      <c r="B20" s="55">
        <v>276</v>
      </c>
      <c r="C20" s="54" t="s">
        <v>330</v>
      </c>
      <c r="D20" s="55" t="s">
        <v>362</v>
      </c>
      <c r="E20" s="55" t="s">
        <v>363</v>
      </c>
      <c r="F20" s="54" t="s">
        <v>364</v>
      </c>
      <c r="G20" s="54" t="s">
        <v>365</v>
      </c>
      <c r="H20" s="54" t="s">
        <v>366</v>
      </c>
      <c r="I20" s="55" t="s">
        <v>367</v>
      </c>
      <c r="J20" s="54" t="s">
        <v>338</v>
      </c>
      <c r="K20" s="54" t="s">
        <v>339</v>
      </c>
      <c r="L20" s="54" t="s">
        <v>368</v>
      </c>
      <c r="M20" s="55" t="s">
        <v>369</v>
      </c>
      <c r="N20" s="54" t="s">
        <v>342</v>
      </c>
    </row>
    <row r="24" spans="1:14" ht="15" thickBot="1" x14ac:dyDescent="0.35">
      <c r="B24" s="53">
        <v>0.98311594202898567</v>
      </c>
      <c r="C24" s="56">
        <v>13.358695652173912</v>
      </c>
      <c r="D24" s="53">
        <v>0.33351449275362316</v>
      </c>
      <c r="E24" s="53">
        <v>0.71963768115942028</v>
      </c>
      <c r="F24" s="53">
        <v>0.73594202898550731</v>
      </c>
      <c r="G24" s="53">
        <v>0.4767753623188406</v>
      </c>
      <c r="H24" s="56">
        <v>22.257246376811594</v>
      </c>
      <c r="I24" s="53">
        <v>0.99539855072463779</v>
      </c>
      <c r="J24" s="53">
        <v>4.4565217391304347E-2</v>
      </c>
      <c r="K24" s="53">
        <v>0.65289855072463765</v>
      </c>
      <c r="L24" s="56">
        <v>11.173550724637682</v>
      </c>
      <c r="M24" s="53">
        <v>0.4909782608695652</v>
      </c>
    </row>
    <row r="25" spans="1:14" ht="15" thickBot="1" x14ac:dyDescent="0.35">
      <c r="B25" s="53">
        <v>1</v>
      </c>
      <c r="C25" s="56">
        <v>7.2057971014492761</v>
      </c>
      <c r="D25" s="53">
        <v>0.12742753623188408</v>
      </c>
      <c r="E25" s="53">
        <v>0.933840579710145</v>
      </c>
      <c r="F25" s="53">
        <v>0.95851449275362299</v>
      </c>
      <c r="G25" s="53">
        <v>0.82768115942028986</v>
      </c>
      <c r="H25" s="56">
        <v>13.719927536231884</v>
      </c>
      <c r="I25" s="53">
        <v>1</v>
      </c>
      <c r="J25" s="53">
        <v>2.1521739130434779E-2</v>
      </c>
      <c r="K25" s="53">
        <v>0.90467391304347822</v>
      </c>
      <c r="L25" s="56">
        <v>7.3481884057971012</v>
      </c>
      <c r="M25" s="53">
        <v>0.18630434782608696</v>
      </c>
    </row>
    <row r="26" spans="1:14" x14ac:dyDescent="0.3">
      <c r="B26" s="47">
        <f>B25-B24</f>
        <v>1.6884057971014332E-2</v>
      </c>
      <c r="C26" s="57">
        <f>(C24-C25)/C24</f>
        <v>0.46059126661242195</v>
      </c>
      <c r="D26" s="47">
        <f t="shared" ref="D26:M26" si="2">D25-D24</f>
        <v>-0.20608695652173908</v>
      </c>
      <c r="E26" s="47">
        <f t="shared" si="2"/>
        <v>0.21420289855072472</v>
      </c>
      <c r="F26" s="47">
        <f t="shared" si="2"/>
        <v>0.22257246376811568</v>
      </c>
      <c r="G26" s="47">
        <f t="shared" si="2"/>
        <v>0.35090579710144926</v>
      </c>
      <c r="H26" s="47">
        <f>(H24-H25)/H24</f>
        <v>0.38357480058603288</v>
      </c>
      <c r="I26" s="47">
        <f t="shared" si="2"/>
        <v>4.6014492753622127E-3</v>
      </c>
      <c r="J26" s="47">
        <f t="shared" si="2"/>
        <v>-2.3043478260869568E-2</v>
      </c>
      <c r="K26" s="47">
        <f t="shared" si="2"/>
        <v>0.25177536231884057</v>
      </c>
      <c r="L26" s="47">
        <f>(L24-L25)/L24</f>
        <v>0.34235870164402227</v>
      </c>
      <c r="M26" s="47">
        <f t="shared" si="2"/>
        <v>-0.30467391304347824</v>
      </c>
    </row>
    <row r="31" spans="1:14" x14ac:dyDescent="0.3">
      <c r="C31" s="48"/>
    </row>
    <row r="32" spans="1:14" x14ac:dyDescent="0.3">
      <c r="C32" s="48"/>
    </row>
    <row r="33" spans="3:3" x14ac:dyDescent="0.3">
      <c r="C33" s="48"/>
    </row>
  </sheetData>
  <mergeCells count="15">
    <mergeCell ref="A15:B15"/>
    <mergeCell ref="C15:E15"/>
    <mergeCell ref="F15:I15"/>
    <mergeCell ref="J15:K15"/>
    <mergeCell ref="L15:N15"/>
    <mergeCell ref="A1:B1"/>
    <mergeCell ref="C1:E1"/>
    <mergeCell ref="F1:I1"/>
    <mergeCell ref="J1:K1"/>
    <mergeCell ref="L1:N1"/>
    <mergeCell ref="A8:B8"/>
    <mergeCell ref="C8:E8"/>
    <mergeCell ref="F8:I8"/>
    <mergeCell ref="J8:K8"/>
    <mergeCell ref="L8:N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WPI '11 Trial 1</vt:lpstr>
      <vt:lpstr>WPI '11 Trial 2</vt:lpstr>
      <vt:lpstr>EKU Trial 1</vt:lpstr>
      <vt:lpstr>EKU Trial 2</vt:lpstr>
      <vt:lpstr>WPI '12 Trial 1</vt:lpstr>
      <vt:lpstr>WPI '12 Trial 2</vt:lpstr>
      <vt:lpstr>Summary of Results</vt:lpstr>
      <vt:lpstr>Quick Glance Tables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BPoole</dc:creator>
  <cp:lastModifiedBy>BPoole</cp:lastModifiedBy>
  <cp:lastPrinted>2012-03-22T14:55:17Z</cp:lastPrinted>
  <dcterms:created xsi:type="dcterms:W3CDTF">2012-03-21T22:50:35Z</dcterms:created>
  <dcterms:modified xsi:type="dcterms:W3CDTF">2012-06-10T18:51:38Z</dcterms:modified>
</cp:coreProperties>
</file>