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d.docs.live.net/805095cee3779c99/Documents/AY 2015-2016/IQP/"/>
    </mc:Choice>
  </mc:AlternateContent>
  <bookViews>
    <workbookView xWindow="0" yWindow="0" windowWidth="20490" windowHeight="7755" activeTab="3"/>
  </bookViews>
  <sheets>
    <sheet name="Group 1" sheetId="1" r:id="rId1"/>
    <sheet name="Group 2" sheetId="2" r:id="rId2"/>
    <sheet name="Charts" sheetId="3" r:id="rId3"/>
    <sheet name="New Pie Chart" sheetId="4" r:id="rId4"/>
  </sheets>
  <calcPr calcId="152511"/>
</workbook>
</file>

<file path=xl/calcChain.xml><?xml version="1.0" encoding="utf-8"?>
<calcChain xmlns="http://schemas.openxmlformats.org/spreadsheetml/2006/main">
  <c r="P6" i="4" l="1"/>
  <c r="O6" i="4"/>
  <c r="N6" i="4"/>
  <c r="M6" i="4"/>
  <c r="L6" i="4"/>
  <c r="K6" i="4"/>
  <c r="J6" i="4"/>
  <c r="I6" i="4"/>
  <c r="H6" i="4"/>
  <c r="G6" i="4"/>
  <c r="F6" i="4"/>
  <c r="E6" i="4"/>
  <c r="D6" i="4"/>
  <c r="C6" i="4"/>
  <c r="B6" i="4"/>
  <c r="R5" i="4"/>
  <c r="O5" i="4"/>
  <c r="P5" i="4"/>
  <c r="L5" i="4"/>
  <c r="M5" i="4"/>
  <c r="N5" i="4"/>
  <c r="K5" i="4"/>
  <c r="I5" i="4"/>
  <c r="G5" i="4"/>
  <c r="J4" i="4"/>
  <c r="J5" i="4" s="1"/>
  <c r="I4" i="4"/>
  <c r="H4" i="4"/>
  <c r="G4" i="4"/>
  <c r="F4" i="4"/>
  <c r="E4" i="4"/>
  <c r="D4" i="4"/>
  <c r="C4" i="4"/>
  <c r="B4" i="4"/>
  <c r="B5" i="4" s="1"/>
  <c r="J3" i="4"/>
  <c r="I3" i="4"/>
  <c r="H3" i="4"/>
  <c r="H5" i="4" s="1"/>
  <c r="G3" i="4"/>
  <c r="F3" i="4"/>
  <c r="F5" i="4" s="1"/>
  <c r="E3" i="4"/>
  <c r="E5" i="4" s="1"/>
  <c r="D3" i="4"/>
  <c r="D5" i="4" s="1"/>
  <c r="C3" i="4"/>
  <c r="C5" i="4" s="1"/>
  <c r="B3" i="4"/>
  <c r="E10" i="3"/>
  <c r="E11" i="3" l="1"/>
  <c r="E12" i="3"/>
  <c r="E13" i="3"/>
  <c r="M5" i="3"/>
  <c r="J4" i="3"/>
  <c r="I4" i="3"/>
  <c r="G4" i="3"/>
  <c r="D4" i="3"/>
  <c r="B4" i="3"/>
  <c r="F3" i="3"/>
  <c r="D3" i="3"/>
  <c r="K139" i="2"/>
  <c r="J139" i="2"/>
  <c r="I139" i="2"/>
  <c r="H139" i="2"/>
  <c r="H4" i="3" s="1"/>
  <c r="G139" i="2"/>
  <c r="F139" i="2"/>
  <c r="F4" i="3" s="1"/>
  <c r="E139" i="2"/>
  <c r="E4" i="3" s="1"/>
  <c r="D139" i="2"/>
  <c r="C139" i="2"/>
  <c r="C4" i="3" s="1"/>
  <c r="B139" i="2"/>
  <c r="K241" i="1"/>
  <c r="J241" i="1"/>
  <c r="J3" i="3" s="1"/>
  <c r="I241" i="1"/>
  <c r="I3" i="3" s="1"/>
  <c r="H241" i="1"/>
  <c r="H3" i="3" s="1"/>
  <c r="G241" i="1"/>
  <c r="G3" i="3" s="1"/>
  <c r="F241" i="1"/>
  <c r="E241" i="1"/>
  <c r="E3" i="3" s="1"/>
  <c r="D241" i="1"/>
  <c r="C241" i="1"/>
  <c r="C3" i="3" s="1"/>
  <c r="B241" i="1"/>
  <c r="B3" i="3" s="1"/>
  <c r="L4" i="3" l="1"/>
  <c r="B5" i="3"/>
  <c r="L3" i="3"/>
  <c r="J5" i="3"/>
  <c r="C5" i="3"/>
  <c r="D5" i="3"/>
  <c r="G5" i="3"/>
  <c r="F5" i="3"/>
  <c r="H5" i="3"/>
  <c r="I5" i="3"/>
  <c r="E5" i="3"/>
  <c r="K5" i="3"/>
  <c r="F10" i="3" s="1"/>
  <c r="F11" i="3" l="1"/>
  <c r="F12" i="3"/>
  <c r="F13" i="3"/>
  <c r="L5" i="3"/>
  <c r="F6" i="3" s="1"/>
  <c r="K6" i="3" l="1"/>
  <c r="G10" i="3" s="1"/>
  <c r="G6" i="3"/>
  <c r="J6" i="3"/>
  <c r="H6" i="3"/>
  <c r="C6" i="3"/>
  <c r="I6" i="3"/>
  <c r="D6" i="3"/>
  <c r="B6" i="3"/>
  <c r="E6" i="3"/>
  <c r="L6" i="3" l="1"/>
  <c r="G11" i="3"/>
  <c r="G12" i="3"/>
  <c r="G13" i="3"/>
</calcChain>
</file>

<file path=xl/sharedStrings.xml><?xml version="1.0" encoding="utf-8"?>
<sst xmlns="http://schemas.openxmlformats.org/spreadsheetml/2006/main" count="549" uniqueCount="416">
  <si>
    <t>Statement</t>
  </si>
  <si>
    <t>Theme</t>
  </si>
  <si>
    <t>FINANCE</t>
  </si>
  <si>
    <t>COMM- UNICATION</t>
  </si>
  <si>
    <t>LID</t>
  </si>
  <si>
    <t>STORMWATER MANAGEMENT</t>
  </si>
  <si>
    <t>PORIRUA/ COMMUNITY</t>
  </si>
  <si>
    <t>INFRA- STRUCTURE</t>
  </si>
  <si>
    <t>REGULATION/POLICY</t>
  </si>
  <si>
    <t>PRIORITIES</t>
  </si>
  <si>
    <t>DEVELOP- MENT</t>
  </si>
  <si>
    <t>OTHER</t>
  </si>
  <si>
    <t>Stormwater treatment is about the outcome, for instance if you want high quality water in streams then the question is how do you achieve that?</t>
  </si>
  <si>
    <t>How do you achieve it cost-effectively?</t>
  </si>
  <si>
    <t>LID is a slew of things you implement, there are other options besides traditional for dealing with rain and runoff.</t>
  </si>
  <si>
    <t>It is about the outcome.</t>
  </si>
  <si>
    <t>It’s not guaranteed that it comes back to water.</t>
  </si>
  <si>
    <t>What are you fond of?</t>
  </si>
  <si>
    <t>You need to adequately canvass the possibilities, know about swales, rain gardens, and EnviroPods.</t>
  </si>
  <si>
    <t>Historically, New Zealand has focused on water quantity of getting rain and runoff off of streets and into a water body as soon as possible.</t>
  </si>
  <si>
    <t>Recently, New Zealand has been catching up with water issues.</t>
  </si>
  <si>
    <t>We understand the quantity issue (flooding, etc.) but quantity has become the most relevant issue.</t>
  </si>
  <si>
    <t>MWH did an amazing stormwater plan and Auckland is giving money to implement LID.</t>
  </si>
  <si>
    <t>If you ask the question what is going to be the result, no one is sure because it is just a trial.</t>
  </si>
  <si>
    <t>They are implementing a small set of tools, but we’re not sure what they looked at.</t>
  </si>
  <si>
    <t>There is a whole lot of unawareness.</t>
  </si>
  <si>
    <t>It’s not necessarily a lack of knowledge but more of developers being unsure how to apply LID to existing systems.</t>
  </si>
  <si>
    <t>Elements of LID have been used in Wellington, but they often miss the opportunity to be better.</t>
  </si>
  <si>
    <t>They need knowledge about systems, because people don’t really know how to construct rain gardens in Wellington.</t>
  </si>
  <si>
    <t>We are flooded with examples of design, but subdivisions are still thinking cut and fill, which is an example of high-impact urban design.</t>
  </si>
  <si>
    <t>Low-impact has to start way beforehand in the development process.</t>
  </si>
  <si>
    <t>They need to maximize water quality and water quality yield.</t>
  </si>
  <si>
    <t>It’s about getting the big stuff in place.</t>
  </si>
  <si>
    <t>Water quality can be solved in pipes, but no one has thought to question the system!</t>
  </si>
  <si>
    <t>They think just throw a swale here and that will solve everything.</t>
  </si>
  <si>
    <t>You need to start with policy, this is where the regional plan really comes into play.</t>
  </si>
  <si>
    <t>You don’t want to be too late to do anything about it.</t>
  </si>
  <si>
    <t>Politicians don’t really understand LID.</t>
  </si>
  <si>
    <t>They want clean water with sophisticated systems, but politicians always get nervous about paying for things with rates.</t>
  </si>
  <si>
    <t>They DO want to protect property, to dispose of rainwater quickly and efficiently, and they want assets to be low maintenance and cheap.</t>
  </si>
  <si>
    <t>Maintenance</t>
  </si>
  <si>
    <t>The politicians frame this as a reference, but they get stuck on relying on the system, interacting with planners, engineers or scientists, but this system isn’t quite advancing, or it seems to some that it’s philosophy or technology and there are impediments.</t>
  </si>
  <si>
    <t>Politicians don’t understand what these impediments are.</t>
  </si>
  <si>
    <t>Usually the tick is a paragraph in a report.</t>
  </si>
  <si>
    <t>The politicians rely very much on the systems and processes.</t>
  </si>
  <si>
    <t>There isn’t a shortage, people know what they want.</t>
  </si>
  <si>
    <t>If you randomly sampled every engineer and consultant, you’d find that young people know about LID and older people don’t.</t>
  </si>
  <si>
    <t>LID is a philosophy, not a technology.</t>
  </si>
  <si>
    <t>Being a philosophy, it is much more difficult to explain to a councillor.</t>
  </si>
  <si>
    <t>If they decide a technology is the answer it pops up everywhere (like roundabouts).</t>
  </si>
  <si>
    <t>They could challenge the (engineering, regulatory, planners) industry with this, and they have a way of doing things like getting pipes to get water from A to B.</t>
  </si>
  <si>
    <t>Challenge the system.</t>
  </si>
  <si>
    <t>When you build a house and use technology to get a better rating, some incentives almost force people to think differently.</t>
  </si>
  <si>
    <t>There could be huge fines for discharging sediments, etc.</t>
  </si>
  <si>
    <t>Drop in the hat really, it’s not the way to force people to change.</t>
  </si>
  <si>
    <t>There are mitigation effects, and it’s necessary to weigh the benefits.</t>
  </si>
  <si>
    <t>There is a gap between regional and district planning.</t>
  </si>
  <si>
    <t>The district council has to accept it into the regional network.</t>
  </si>
  <si>
    <t>There is a vagueness of regulatory arrangement.</t>
  </si>
  <si>
    <t>The National Policy Statement of Freshwater Management is for the first time bringing water quality into debate.</t>
  </si>
  <si>
    <t>It has been there before but unresponsive, now it says you decide water quality outcomes as a cap.</t>
  </si>
  <si>
    <t>Anything added to the mix can’t take you over.</t>
  </si>
  <si>
    <t>Design</t>
  </si>
  <si>
    <t>There is a significant change in the design process.</t>
  </si>
  <si>
    <t>If we conceive of it as positive, having a constraint like that can really drive innovation.</t>
  </si>
  <si>
    <t>Innovation</t>
  </si>
  <si>
    <t>Regulatory constraint limits development.</t>
  </si>
  <si>
    <t>Developers only have to tick boxes instead of being innovative.</t>
  </si>
  <si>
    <t>This might mean it would be more expensive but over time these technologies should be conceived as more and more normal.</t>
  </si>
  <si>
    <t>No matter where you end up in that argument, developers see costs as constraints.</t>
  </si>
  <si>
    <t>A way to confront is not coming back to the regulator, rather than assessing what someone’s already done and talked about.</t>
  </si>
  <si>
    <t>Need to promote the concept, the current process is someone comes up with a plan and then the plan is critiqued.</t>
  </si>
  <si>
    <t>Planning</t>
  </si>
  <si>
    <t>It needs to be ongoing review process.</t>
  </si>
  <si>
    <t>There is also danger with the consenting stuff.</t>
  </si>
  <si>
    <t>You prepare the document and it gets approved so then you’re good to go.</t>
  </si>
  <si>
    <t>Anything not addressed in consent is technically fair play and we don’t want that.</t>
  </si>
  <si>
    <t>Regulatory action should be used as a tool to push innovation.</t>
  </si>
  <si>
    <t>We need to have certainty about what’s required.</t>
  </si>
  <si>
    <t>Planning consultants said that district plan conditions are just rules and they need to find their way around instead of getting certainties and finding out where to go.</t>
  </si>
  <si>
    <t>There is a negative attitude towards a set of conditions.</t>
  </si>
  <si>
    <t>Perception</t>
  </si>
  <si>
    <t>They kind of work around it as they view these guidelines to fit their objective.</t>
  </si>
  <si>
    <t>Objective</t>
  </si>
  <si>
    <t>Is the objective even always clear?</t>
  </si>
  <si>
    <t>Objectives for stormwater outcomes are not clear across planning frameworks.</t>
  </si>
  <si>
    <t>Objective, Planning</t>
  </si>
  <si>
    <t>Tackling this at the initial part of subdivision design would save a lot of trouble.</t>
  </si>
  <si>
    <t>Do the objectives change in different stages of subdivision development?</t>
  </si>
  <si>
    <t>There are short term and long term objectives, and they may change on behalf of the consent holder.</t>
  </si>
  <si>
    <t>The regional plan objectives are very broad.</t>
  </si>
  <si>
    <t>The Resource Management Act, regional plan objectives, and district plan objectives are never really well reconciled.</t>
  </si>
  <si>
    <t>Make a comment on Porirua City Council’s Northern Growth structure plan and how this relates to more environmentally-friendly planning?</t>
  </si>
  <si>
    <t>It appears that in the step to zone area they’re not zoning the area on the basis of meeting regional plan objectives, and regional policy objectives aren’t necessarily addressed.</t>
  </si>
  <si>
    <t>Natural hazards? Zoning step doesn’t really say.</t>
  </si>
  <si>
    <t>Are low-impact philosophies even achievable?</t>
  </si>
  <si>
    <t>Northern Growth discussion: start development close to the city, and consequences over there leave little space.</t>
  </si>
  <si>
    <t>Development close to transport and facilities is significant in the layout of subdivisions.</t>
  </si>
  <si>
    <t>They are all about tapping into the existing network.</t>
  </si>
  <si>
    <t>LID concepts are added as components after the discussion.</t>
  </si>
  <si>
    <t>The process is to mitigate.</t>
  </si>
  <si>
    <t>There are pretty well defined gullies, green belt.</t>
  </si>
  <si>
    <t>It’s about how we deliver and design the street network that goes into the new system, for that system, not just filling it in.</t>
  </si>
  <si>
    <t>We worry about what’s coming in on one end, but we end up destroying a stream.</t>
  </si>
  <si>
    <t>How do we get the biggest yield?</t>
  </si>
  <si>
    <t>This is an outstanding question for New Zealand.</t>
  </si>
  <si>
    <t>What kind of place do we want to live in?</t>
  </si>
  <si>
    <t>There is an overwhelming plus for the environment, and when it comes to the environment they mean not in their backyard.</t>
  </si>
  <si>
    <t>The National Policy Statement for Freshwater Management is pretty well recognized by the government.</t>
  </si>
  <si>
    <t>It is clear that the community values freshwater, not picking off farmers and industry, and realize freshwater is the bigger issue.</t>
  </si>
  <si>
    <t>We are one of the wealthiest countries in the world but we live in a cesspool.</t>
  </si>
  <si>
    <t>People think they have more environment than they do so it’s okay to sacrifice more and more land.</t>
  </si>
  <si>
    <t>If the harbor was bubbling over everyone would be taking care of it, but not they pay no attention if it’s not an immediate issue.</t>
  </si>
  <si>
    <t>We have some problems LID can help solve.</t>
  </si>
  <si>
    <t>These problems aren’t poignant to objectives.</t>
  </si>
  <si>
    <t>What steps do you go through for subdivisions?</t>
  </si>
  <si>
    <t>Zoning, balancing of values like pristine water quality, come down to district planning stage and they do not always go.</t>
  </si>
  <si>
    <t>There’s a defined limit in policy, if something is over the limit it’s violating policy.</t>
  </si>
  <si>
    <t>But what happens when you go over?</t>
  </si>
  <si>
    <t>Where am I going to put my subdivision?</t>
  </si>
  <si>
    <t>Not reading a rule about subdivision but are reading a rule about filling in stream, wetlands.</t>
  </si>
  <si>
    <t>A prohibited rule? The discretion rule goes back to consent.</t>
  </si>
  <si>
    <t>The secondary process interpretations are intentional.</t>
  </si>
  <si>
    <t>It needs to be interpretable because it is so broad.</t>
  </si>
  <si>
    <t>When you’re actually looking for a developer, if you can be in a space where there’s a different consenting path.</t>
  </si>
  <si>
    <t>There a tools in Auckland. Stormwater has an impact on?</t>
  </si>
  <si>
    <t>Work closely with consent team and client, this is how we’re going to manage impacts of stream reclamation.</t>
  </si>
  <si>
    <t>Take it to the GWRC to get all views on the table and find out objectives together.</t>
  </si>
  <si>
    <t>Consent decisions as a stand alone document are getting dusty on the shelf.</t>
  </si>
  <si>
    <t>Give daily advice if need be.</t>
  </si>
  <si>
    <t>The Wellington office does not do subdivision layout design.</t>
  </si>
  <si>
    <t>Make erosion sediment control plans for sites.</t>
  </si>
  <si>
    <t>Plans</t>
  </si>
  <si>
    <t>It tends to be quite cost-driven, but that’s how it is.</t>
  </si>
  <si>
    <t>They know what they want to have ultimately achieved and all parties buy into it.</t>
  </si>
  <si>
    <t>There are half a dozen developers in the Porirua Harbour catchment, we should talk to developers and say they are the part of the community and we need their help.</t>
  </si>
  <si>
    <t>We recognize that they have their own objectives but let’s talk and get on same page.</t>
  </si>
  <si>
    <t>This may not be optimizing what we need to do.</t>
  </si>
  <si>
    <t>Developers are part of the community and they should be treated as such.</t>
  </si>
  <si>
    <t>Consultation with the community and main organizations, schools, power, etc.</t>
  </si>
  <si>
    <t>Top 5 points of concerns at where Porirua City Council is at with the structure plan.</t>
  </si>
  <si>
    <t>Main goals are to protect the harbor and swamps (Taupo Swamp and Taupo Stream).</t>
  </si>
  <si>
    <t>With new development, all streams will drain to the swamp.</t>
  </si>
  <si>
    <t>The swamp is protected under the Resource Management Act because it is recognized as New Zealand’s biggest flax swamp.</t>
  </si>
  <si>
    <t>Everything seemed to be on same page.</t>
  </si>
  <si>
    <t>Maori treat the harbor as a personal entity.</t>
  </si>
  <si>
    <t>It is more difficult to retrofit LID than to include it in the original planning.</t>
  </si>
  <si>
    <t>65% of residents do not know where stormwater goes.</t>
  </si>
  <si>
    <t>Education</t>
  </si>
  <si>
    <t>Need to get community on board to help the improve water quality, and also improve behavior.</t>
  </si>
  <si>
    <t>There is little community reaction to non-crisis issues.</t>
  </si>
  <si>
    <t>Approximately 175 square kilometers in the Hutt catchment receiving water is highly urbanized and flows into the 800 hectare harbor.</t>
  </si>
  <si>
    <t>In the past, forestry and land clearing has filled the catchment.</t>
  </si>
  <si>
    <t>A failed sediment pond in the 70s killed and smothered the surrounding area.</t>
  </si>
  <si>
    <t>There has been little recovery.</t>
  </si>
  <si>
    <t>It’s a low energy environment with no flushing technology.</t>
  </si>
  <si>
    <t>It’s an uncommon environment and it’s not necessarily unique.</t>
  </si>
  <si>
    <t>The harbor can be seen from many places but it isn’t easily accessible everywhere, there are limited access points.</t>
  </si>
  <si>
    <t>There are more places in the Pauahatanui Inlet but not the Onepoto Arm.</t>
  </si>
  <si>
    <t>There is artificial riprap in the Onepoto Arm.</t>
  </si>
  <si>
    <t>The central business district is not interested in harbor, so why should we be interested?</t>
  </si>
  <si>
    <t>Companies are faced away from the harbor, so how can we reconnect the CBD with the harbor?</t>
  </si>
  <si>
    <t>We could introduce subtle messages such as education on the harbor in schools.</t>
  </si>
  <si>
    <t>The whaitua committee has helped by spreading the concern.</t>
  </si>
  <si>
    <t>The are two elements--the current infrastructure and future development.</t>
  </si>
  <si>
    <t>LID is hard to retrofit.</t>
  </si>
  <si>
    <t>The community is saying that the harbor needs to be cleaned, so how can councils use that for improvement?</t>
  </si>
  <si>
    <t>Councils keep saying this to developers.</t>
  </si>
  <si>
    <t>Are there plans to remediate silt build up?</t>
  </si>
  <si>
    <t>There is nothing being done to the current sediment… it’s contaminated and can’t be moved.</t>
  </si>
  <si>
    <t>It’s digging a hole that will be filled up again.</t>
  </si>
  <si>
    <t>Rural areas and urban development need to reduce sedimentation.</t>
  </si>
  <si>
    <t>Why were buildings built turned away from the waterfront?</t>
  </si>
  <si>
    <t>If it looks like the buildings were including the harbor it would be noticed and appreciated better.</t>
  </si>
  <si>
    <t>The further people are from the harbor the less engaged they are.</t>
  </si>
  <si>
    <t>The 50s and 60s had a push (Hayley has an aerial shot of this).</t>
  </si>
  <si>
    <t>Buildings grew out from facing the city center.</t>
  </si>
  <si>
    <t>Porirua was a satellite city for Wellington built by the government.</t>
  </si>
  <si>
    <t>Councils appreciate the idea of noticing the harbor, and it is important that the city needs to be turned around.</t>
  </si>
  <si>
    <t>Values of property increase with facing the harbor.</t>
  </si>
  <si>
    <t>The subdivision in slide 5 of powerpoint looks like they view the harbor but they actually block each other’s views.</t>
  </si>
  <si>
    <t>The view is worth money.</t>
  </si>
  <si>
    <t>There is a comparison of houses with and without a view.</t>
  </si>
  <si>
    <t>A view is worth millions.</t>
  </si>
  <si>
    <t>View premium is directly related to quality of the harbor.</t>
  </si>
  <si>
    <t>People shrug their shoulders at pollution in streams, streams are important.</t>
  </si>
  <si>
    <t>We are trying to normalize future concerns of the streams.</t>
  </si>
  <si>
    <t>Houses are built on the hill not thinking of the view.</t>
  </si>
  <si>
    <t>Just replace the Bunnings and Pac n’ Save, they need to be convinced they will save money.</t>
  </si>
  <si>
    <t>There are infrastructure issues.</t>
  </si>
  <si>
    <t>It’s an aging system with huge amounts of maintenance.</t>
  </si>
  <si>
    <t>The political point of view is that the harbor view isn’t sexy and they pass the problem on to the next.</t>
  </si>
  <si>
    <t>There’s a capacity issue of stormwater.</t>
  </si>
  <si>
    <t>There’s a lack of maintenance, practicality and expense in retrofitting LID.</t>
  </si>
  <si>
    <t>Need communication in bringing the community back into the environment--there is a disconnect.</t>
  </si>
  <si>
    <t>How can you care about something when all you hear about it is negative.</t>
  </si>
  <si>
    <t>“If something looks like shit then it must be shit so you treat it like shit!”</t>
  </si>
  <si>
    <t>Porirua is not cleaning it up and continues to dump in it, it’s undervalued.</t>
  </si>
  <si>
    <t>The catchment crosses over two (2) district boundaries</t>
  </si>
  <si>
    <t>Wellington people have some of the catchment and have no incentive to clean up Porirua Harbour.</t>
  </si>
  <si>
    <t>Porirua has the highest rates per capita in the region.</t>
  </si>
  <si>
    <t>Structured discussions lead to the best solutions.</t>
  </si>
  <si>
    <t>It’s all easy to tell a developer what to do and there are plenty of policies that encourage things.</t>
  </si>
  <si>
    <t>Encouragement to do things a certain way and protect things have good results, so why can’t this work for LID.</t>
  </si>
  <si>
    <t>The policy says to encourage it--but how?</t>
  </si>
  <si>
    <t>Incentivizing subdivisions with lesser fees if environmentally-friendly might be an option, it would push designs to be eco-friendly.</t>
  </si>
  <si>
    <t>Leveraging off value that high quality water provides.</t>
  </si>
  <si>
    <t>Suburbs now compared to the 60s are working towards integrating the view of the harbor.</t>
  </si>
  <si>
    <t>This value can further be used as incentive.</t>
  </si>
  <si>
    <t>The city council appreciates that historically the city center has turned its back on the harbor.</t>
  </si>
  <si>
    <t>A subliminal message was to turn back on the harbor even though it’s important.</t>
  </si>
  <si>
    <t>Try to reconnect the CBD with the harbor.</t>
  </si>
  <si>
    <t>The stream is treated as a stormwater channel and needs to also be reconnected.</t>
  </si>
  <si>
    <t>LID should be a key part of development rather than an add-on.</t>
  </si>
  <si>
    <t>The community should celebrate the harbor and add value to it.</t>
  </si>
  <si>
    <t>People need to recognize that their tiny impact adds to the overall large impact.</t>
  </si>
  <si>
    <t>Porirua City Council is targeting everybody.</t>
  </si>
  <si>
    <t>One person is part of a bigger thing and cannot be left out.</t>
  </si>
  <si>
    <t>Developments may need a certain yield or they will not get the loan from the bank.</t>
  </si>
  <si>
    <t>It may be out of the control of the land developers.</t>
  </si>
  <si>
    <t>We should off-set incentives and decrease rates.</t>
  </si>
  <si>
    <t>Land developers haven’t experienced different models--they think in terms of tangible ethics and cost.</t>
  </si>
  <si>
    <t>They may not understand the market due to a lack of exposure.</t>
  </si>
  <si>
    <t>Some may do the opposite and try to differentiate themselves.</t>
  </si>
  <si>
    <t>Developers are the future, and the community has asked for the harbor to be cleaned up.</t>
  </si>
  <si>
    <t>The council recognizes that developers are part of the community.</t>
  </si>
  <si>
    <t>Developers aim to improve the harbor but this requires a conversation with the councils as to how to do the right thing and what they are looking for.</t>
  </si>
  <si>
    <t>Need a table discussion to determine how to resolve rather than when it’s too late.</t>
  </si>
  <si>
    <t>How do motivations come across a developer’s plate?</t>
  </si>
  <si>
    <t>Developers can be in for the quick buck or in to make a change.</t>
  </si>
  <si>
    <t>Two (2) companies run the catchment area and have been committed to the area.</t>
  </si>
  <si>
    <t>Huge difference between brownfield and greenfield developers--these need to be part of the solution.</t>
  </si>
  <si>
    <t>Need education at all levels and to structure how that is addressed, and consistent communication from developers among all councils involved.</t>
  </si>
  <si>
    <t>50% of the region’s growth will happen in the Porirua Harbour catchment.</t>
  </si>
  <si>
    <t>There’s a low growth rate but it’s highly concentrated.</t>
  </si>
  <si>
    <t>Infiltration issues are fixed with cross-connections and regionalizing good practice.</t>
  </si>
  <si>
    <t>Not even LID more so as just getting basics fixed and working properly.</t>
  </si>
  <si>
    <t>Monitoring and compliance.</t>
  </si>
  <si>
    <t>Design a system that is best functioning with low monitoring requirements.</t>
  </si>
  <si>
    <t>Education and consistency of the message.</t>
  </si>
  <si>
    <t>Efficient maintenance and asset management.</t>
  </si>
  <si>
    <t>How do you put something in place if you don’t know who is going to maintain it?</t>
  </si>
  <si>
    <t>The clarity of the message needs to be clear, as to why you want to do it and what its purpose is.</t>
  </si>
  <si>
    <t>Who are you doing it for?</t>
  </si>
  <si>
    <t>A need for clear objectives that apply on a regional level.</t>
  </si>
  <si>
    <t>Wellington works towards efficiency, which cuts the budget down and allows more to be invested in LID.</t>
  </si>
  <si>
    <t>Road developers waste their budget on fixing roads that don’t need fixing in order to meet a quota.</t>
  </si>
  <si>
    <t>Projects grow and the list needs to be prioritized.</t>
  </si>
  <si>
    <t>Political firefighting.</t>
  </si>
  <si>
    <t>What is growth? Good investment will result in a good growth.</t>
  </si>
  <si>
    <t>We can’t use the past to predict the future.</t>
  </si>
  <si>
    <t>Incentives should be recognized by the council.</t>
  </si>
  <si>
    <t>Going back to Porirua and the ideas and perceptions of Porirua--what do you think when you hear Porirua when you see Porirua in the media, is it negative?</t>
  </si>
  <si>
    <t>Can a solution lie in changing the perception of the harbor?</t>
  </si>
  <si>
    <t>Should create self-incentives for the community.</t>
  </si>
  <si>
    <t>The council constantly battles with media to get more positive stories out in the news.</t>
  </si>
  <si>
    <t>In the last 10 years there has been a bit of a positive change in perception-- this will lead to growth.</t>
  </si>
  <si>
    <t>Water sensitive urban design (WSUD) is a component of LID.</t>
  </si>
  <si>
    <t>New Zealand is using the term WSUD now.</t>
  </si>
  <si>
    <t>There are concerns with flooding and infrastructure.</t>
  </si>
  <si>
    <t>LID needs to be in the planning from the beginning, in order to look at water quality and the big picture.</t>
  </si>
  <si>
    <t>Impediments are an over focus on flooding aspects.</t>
  </si>
  <si>
    <t>The timeline with flooding is more immediate and it clouds the big picture.</t>
  </si>
  <si>
    <t>Flooding is a short term issue.</t>
  </si>
  <si>
    <t>There is a disjoint between the city council and nature.</t>
  </si>
  <si>
    <t>There is concern about development rather than environment preservation.</t>
  </si>
  <si>
    <t>Consultants are brought in at the end of the project, when it’s too late to make a difference.</t>
  </si>
  <si>
    <t>We have a history of unimaginative preservation of water quality.</t>
  </si>
  <si>
    <t>There are no legislative requirements for water quality standards and developers have no motivation to change their methods.</t>
  </si>
  <si>
    <t>In Australia, Melbourne has already gone through the growing pains of new legislation to make developers use WSUD.</t>
  </si>
  <si>
    <t>Developers profit under the current system and have no motivation to change.</t>
  </si>
  <si>
    <t>It takes time to educate people of the benefits of LID.</t>
  </si>
  <si>
    <t>Is the Melbourne example due to Melbourne’s topography?</t>
  </si>
  <si>
    <t>It’s a case of flat land in Australia versus hilly land in Wellington and Porirua.</t>
  </si>
  <si>
    <t>Land in Wellington and Porirua does not allow LID options.</t>
  </si>
  <si>
    <t>Legislation is needed to motivate developers to change.</t>
  </si>
  <si>
    <t>Rainwater tanks are stopgaps rather than permanent solutions.</t>
  </si>
  <si>
    <t>Victoria Street for example, was supposed to implement LID but it’s prohibitively expensive.</t>
  </si>
  <si>
    <t>It’s a long-term budget issue and city councils aren’t willing to pay.</t>
  </si>
  <si>
    <t>The cost is worth it in the long term because of biodiversity and natural hydrology.</t>
  </si>
  <si>
    <t>There is no overlap between departments and no coordinated effort in maintaining land.</t>
  </si>
  <si>
    <t>Wellington has tried to put in LID, but they couldn’t decide who would maintain and manage it so they ended up using conventional methods.</t>
  </si>
  <si>
    <t>LID implementation is too hard to coordinate</t>
  </si>
  <si>
    <t>For example, three (3) different organizations maintain Waitangi Park and trip over each other in the process.</t>
  </si>
  <si>
    <t>People need to be collaborating from the beginning so as to create solutions that everyone knows how to implement and maintain.</t>
  </si>
  <si>
    <t>We need to learn from previous examples.</t>
  </si>
  <si>
    <t>The technology already exists so we should learn how to make it work.</t>
  </si>
  <si>
    <t>Different parts of the greater Wellington region have different constraints to LID, including requirements and cost.</t>
  </si>
  <si>
    <t>It is expensive for councils to ensure compliance.</t>
  </si>
  <si>
    <t>Developers won’t do anything unless they see a return on investment.</t>
  </si>
  <si>
    <t>Zone changing is not practical.</t>
  </si>
  <si>
    <t>People need to see the long term big picture to justify using LID.</t>
  </si>
  <si>
    <t>Developers think they know what people want.</t>
  </si>
  <si>
    <t>Education on the issue is needed, but first developers need to start the trend.</t>
  </si>
  <si>
    <t>Wellington has the potential, but it doesn’t have anything to be proud of yet.</t>
  </si>
  <si>
    <t>Poor implementation of LID creates more problems and is costly.</t>
  </si>
  <si>
    <t>People aren’t going to do anything unless they are required to.</t>
  </si>
  <si>
    <t>Over-regulating should be avoided because it prohibits development.</t>
  </si>
  <si>
    <t>Brownfields are important in revitalizing already developed areas.</t>
  </si>
  <si>
    <t>How do we continue affordable housing while also requiring LID?</t>
  </si>
  <si>
    <t>We need to redefine affordable housing, why have two-door garages, an entertainment room, etc.</t>
  </si>
  <si>
    <t>We also need to distinguish between impervious space with housing versus roads.</t>
  </si>
  <si>
    <t>How much improvement would come from impervious surface requirements?</t>
  </si>
  <si>
    <t>Why are rainwater tanks not as widely used as they could be?</t>
  </si>
  <si>
    <t>Rainwater tanks were more expensive years ago.</t>
  </si>
  <si>
    <t>There is an across the board lack of understanding of integration of different types of water treatment.</t>
  </si>
  <si>
    <t>There is a misconception with why LID is used, in addition to an inefficient use of water management.</t>
  </si>
  <si>
    <t>We are treating water we don’t have to treat.</t>
  </si>
  <si>
    <t>No one mentions the benefits of LID during political discussion.</t>
  </si>
  <si>
    <t>Water tanks need to be pitched to people.</t>
  </si>
  <si>
    <t>Education, Perception</t>
  </si>
  <si>
    <t>People aren’t aware of how much water they use and for what purpose.</t>
  </si>
  <si>
    <t>They are using treated water for car washing and watering plants.</t>
  </si>
  <si>
    <t>You can’t implement a rainwater tank without defeating the purpose.</t>
  </si>
  <si>
    <t>It would help to educate people on various options and how they work.</t>
  </si>
  <si>
    <t>The council wants things simplified for them rather than gaining the knowledge to understand it.</t>
  </si>
  <si>
    <t>People don’t call each other out when they are doing a bad job, but there are conversations being had which is a start.</t>
  </si>
  <si>
    <t>Why is this being handled on the council level rather than at a national level?</t>
  </si>
  <si>
    <t>Why not just use national standards to achieve the same goal?</t>
  </si>
  <si>
    <t>The template content has not yet been discussed.</t>
  </si>
  <si>
    <t>There are different definitions and terms for the same item between different groups, which leads to confusion.</t>
  </si>
  <si>
    <t>A national discussion is happening but the content is still unclear.</t>
  </si>
  <si>
    <t>Australia has clearly defined standards of water quality.</t>
  </si>
  <si>
    <t>These levels should be maintained rather than reducing certain specific pollutants.</t>
  </si>
  <si>
    <t>There should be national tools for industry and a nationally accepted way of determining what is needed.</t>
  </si>
  <si>
    <t>Different councils look at different things and don’t talk to one another in meaningful ways.</t>
  </si>
  <si>
    <t>There is a nationally significant wetland, the biggest wetland in the north island.</t>
  </si>
  <si>
    <t>The last 10 years have seen an increase in recreation, growth of kayaks, everything.</t>
  </si>
  <si>
    <t>The wetlands have ecological and recreational significance.</t>
  </si>
  <si>
    <t>Lots of walkways are being built around it and there is a big boardwalk around the beach.</t>
  </si>
  <si>
    <t>Historically it has a sandy bottom that lots of animals used.</t>
  </si>
  <si>
    <t>The wetlands are ecologically key to the animals.</t>
  </si>
  <si>
    <t>People don’t think about the streams that run into harbors.</t>
  </si>
  <si>
    <t>Streams are a prime ecological focus.</t>
  </si>
  <si>
    <t>The regulatory focus is on the beach, but stormwater discharge in streams is okay.</t>
  </si>
  <si>
    <t>It’s more about engineering.</t>
  </si>
  <si>
    <t>There is a disconnect in the community’s mind.</t>
  </si>
  <si>
    <t>They think it’s only the harbor, not the streams.</t>
  </si>
  <si>
    <t>Incentives should be put in place for the streams to be fenced off.</t>
  </si>
  <si>
    <t>There are strips of pasture along the streams, the strips could be vegetated or bioretention systems could be installed.</t>
  </si>
  <si>
    <t>This would lead to clear water quality benefits.</t>
  </si>
  <si>
    <t>50% of stormwater management is along the hyperion strip.</t>
  </si>
  <si>
    <t>The focus needs to be on the entire catchment.</t>
  </si>
  <si>
    <t>Sediment is coming in from more rural subdivisions and individual property owners.</t>
  </si>
  <si>
    <t>Individuals own a 200-250 square meter area with no rules.</t>
  </si>
  <si>
    <t>Legal tools are there, and have been there for decades.</t>
  </si>
  <si>
    <t>“Bonds” should be big enough and held until things are sorted out.</t>
  </si>
  <si>
    <t>If developers paid a big bond, cumulative builders(?), how would it be policed during the building phase?</t>
  </si>
  <si>
    <t>Smaller sites don’t require the consents of larger sites, and you can’t hold developers responsible for a property owner’s fault.</t>
  </si>
  <si>
    <t>One possibility is to stake the area and have it inspected by building inspectors who can tell that it is correct most of the time.</t>
  </si>
  <si>
    <t>Most of the city is in the Porirua catchment, and most of the development in the Wellington region is in Porirua.</t>
  </si>
  <si>
    <t>The extent to have cross-connections is in Wellington.</t>
  </si>
  <si>
    <t>Wellington Water says they have a huge problem with cross-connections.</t>
  </si>
  <si>
    <t>They think most of the problems come from subdivisions, but most of the solutions can be moved to Porirua.</t>
  </si>
  <si>
    <t>They need a series of rules and standards integrated into the city plan that require a certain level of treatment.</t>
  </si>
  <si>
    <t>Porirua needs regulation and capacity building, and rules and regulations must be supported by the people of the community.</t>
  </si>
  <si>
    <t>Porirua needs retrofitting solutions.</t>
  </si>
  <si>
    <t>Everyone has their growth strategies, but no one is achieving it, the hope has not been realized.</t>
  </si>
  <si>
    <t>New Zealand is not Australia, it is not a high growth economy.</t>
  </si>
  <si>
    <t>Implementation would mean increased rates, higher rates than Wellington, and people wouldn’t like that.</t>
  </si>
  <si>
    <t>Porirua does not have the high growth that Australia has, the population growth, economic growth, etc.</t>
  </si>
  <si>
    <t>If you put rules and regulations in place, then you need to get the developers to follow it.</t>
  </si>
  <si>
    <t>You can try a physical incentive, like if they implement LID they can add in another house and possibly internalize some of the costs.</t>
  </si>
  <si>
    <t>Leverage off of the value that high quality water gives.</t>
  </si>
  <si>
    <t>People are focusing more on the view.</t>
  </si>
  <si>
    <t>View has a value and can be leveraged off of</t>
  </si>
  <si>
    <t>Porirua’s city center has turned its back on the harbor, and the council is looking at revitalizing the city center with the harbor.</t>
  </si>
  <si>
    <t>The stream is just treated as a stormwater channel and it needs to be fixed.</t>
  </si>
  <si>
    <t>Developers only care about their costs and their part of land.</t>
  </si>
  <si>
    <t>If there’s no yield, they won’t get their loan from the bank.</t>
  </si>
  <si>
    <t>Developers have not been exposed to anything else, they have been working with the same thing for years.</t>
  </si>
  <si>
    <t>They do not believe that land cost could actually go up if they go with what the community wants.</t>
  </si>
  <si>
    <t>Developers are the future.</t>
  </si>
  <si>
    <t>The community asked for the harbor to be cleaned up.</t>
  </si>
  <si>
    <t>The strategy is the community strategy, and it is facilitated by the council.</t>
  </si>
  <si>
    <t>Developers are part of the community too.</t>
  </si>
  <si>
    <t>Developers have their own priorities which create a stamp on their developments.</t>
  </si>
  <si>
    <t>Some developments are in for the long haul, and some could be possibly more interested in the environment.</t>
  </si>
  <si>
    <t>There is a huge difference between a brownfield developer and a greenfield developer.</t>
  </si>
  <si>
    <t>Education is needed at all levels.</t>
  </si>
  <si>
    <t>A lot of Wellington’s greenfield development will be done in Porirua, along with a vast majority of big scale earthworks.</t>
  </si>
  <si>
    <t>60% of the region’s growth will be in Porirua.</t>
  </si>
  <si>
    <t>Rules and regulation: There are infiltration issues and a mechanism in place for greenfield subdivisions and cross-connections to make sure that people don’t mess things up.</t>
  </si>
  <si>
    <t>Regionalizing good practice (getting the basics right) is another suggestion.</t>
  </si>
  <si>
    <t>Monitoring and compliance: This is extremely hard, and there is a need to design a system for best practice.</t>
  </si>
  <si>
    <t>Asset management: Who is going to maintain the assets/how can you put something in when you don’t know who will maintain it?</t>
  </si>
  <si>
    <t>There has been lots of infighting over maintenance. Clear objectives are needed.</t>
  </si>
  <si>
    <t>Maintenance, Objective</t>
  </si>
  <si>
    <t>Expenditure: More for the same price.</t>
  </si>
  <si>
    <t>The funding model is wrong, road that don’t need any fixing are being resealed.</t>
  </si>
  <si>
    <t>This is because councils need to spend all the money in the budget so they’ll get the same budget next year or else the budget will be cut.</t>
  </si>
  <si>
    <t>Water treatment versus water detention</t>
  </si>
  <si>
    <t>Perception of Porirua: If the perception is wrong, there is less incentive for people to want to clean up the harbor.</t>
  </si>
  <si>
    <t>“If it’s not nice, why look after it?” People think it is “worth less than it actually is.”</t>
  </si>
  <si>
    <t>STATEMENTS</t>
  </si>
  <si>
    <t>GROUP 1</t>
  </si>
  <si>
    <t>GROUP 2</t>
  </si>
  <si>
    <t>TOTAL</t>
  </si>
  <si>
    <t>TOP OTHER THEMES</t>
  </si>
  <si>
    <t>G1</t>
  </si>
  <si>
    <t>G2</t>
  </si>
  <si>
    <t>COMMUNICATION</t>
  </si>
  <si>
    <t>PORIRUA/COMMUNITY</t>
  </si>
  <si>
    <t>INFRASTRUCTURE</t>
  </si>
  <si>
    <t>DEVELOPMENT</t>
  </si>
  <si>
    <t>THEMES</t>
  </si>
  <si>
    <t>%</t>
  </si>
  <si>
    <t>Planning/Objectives</t>
  </si>
  <si>
    <t>PERCEPTION</t>
  </si>
  <si>
    <t>EDUCATION</t>
  </si>
  <si>
    <t>MAINTENANCE</t>
  </si>
  <si>
    <t>PLANNIN/OBJECTIVES</t>
  </si>
  <si>
    <t>DESIGN</t>
  </si>
  <si>
    <t>INNOVATION</t>
  </si>
  <si>
    <t>TOTALS</t>
  </si>
  <si>
    <t>PLANNING/OBJECTIVES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</si>
</sst>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color rgb="FF000000"/>
      <name val="Arial"/>
    </font>
    <font>
      <b/>
      <sz val="12"/>
      <color rgb="FFFFFFFF"/>
      <name val="Arial"/>
    </font>
    <font>
      <sz val="10"/>
      <name val="Arial"/>
    </font>
    <font>
      <b/>
      <sz val="10"/>
      <name val="Arial"/>
    </font>
    <font>
      <sz val="11"/>
      <color rgb="FF000000"/>
      <name val="Arial"/>
    </font>
    <font>
      <sz val="11"/>
      <name val="Arial"/>
    </font>
    <font>
      <b/>
      <sz val="10"/>
      <name val="Arial"/>
      <family val="2"/>
    </font>
    <font>
      <sz val="11"/>
      <color rgb="FFFF0000"/>
      <name val="Arial"/>
      <family val="2"/>
    </font>
    <font>
      <sz val="10"/>
      <name val="Arial"/>
      <family val="2"/>
    </font>
    <font>
      <sz val="10"/>
      <color rgb="FF000000"/>
      <name val="Arial"/>
    </font>
    <font>
      <b/>
      <sz val="10"/>
      <color rgb="FF000000"/>
      <name val="Arial"/>
      <family val="2"/>
    </font>
    <font>
      <sz val="10"/>
      <color rgb="FF000000"/>
      <name val="Arial"/>
      <family val="2"/>
    </font>
  </fonts>
  <fills count="14">
    <fill>
      <patternFill patternType="none"/>
    </fill>
    <fill>
      <patternFill patternType="gray125"/>
    </fill>
    <fill>
      <patternFill patternType="solid">
        <fgColor rgb="FF000000"/>
        <bgColor rgb="FF000000"/>
      </patternFill>
    </fill>
    <fill>
      <patternFill patternType="solid">
        <fgColor rgb="FF93C47D"/>
        <bgColor rgb="FF93C47D"/>
      </patternFill>
    </fill>
    <fill>
      <patternFill patternType="solid">
        <fgColor rgb="FFE06666"/>
        <bgColor rgb="FFE06666"/>
      </patternFill>
    </fill>
    <fill>
      <patternFill patternType="solid">
        <fgColor rgb="FFFFD966"/>
        <bgColor rgb="FFFFD966"/>
      </patternFill>
    </fill>
    <fill>
      <patternFill patternType="solid">
        <fgColor rgb="FF6D9EEB"/>
        <bgColor rgb="FF6D9EEB"/>
      </patternFill>
    </fill>
    <fill>
      <patternFill patternType="solid">
        <fgColor rgb="FFF6B26B"/>
        <bgColor rgb="FFF6B26B"/>
      </patternFill>
    </fill>
    <fill>
      <patternFill patternType="solid">
        <fgColor rgb="FFCCCCCC"/>
        <bgColor rgb="FFCCCCCC"/>
      </patternFill>
    </fill>
    <fill>
      <patternFill patternType="solid">
        <fgColor rgb="FFB4A7D6"/>
        <bgColor rgb="FFB4A7D6"/>
      </patternFill>
    </fill>
    <fill>
      <patternFill patternType="solid">
        <fgColor rgb="FFCC4125"/>
        <bgColor rgb="FFCC4125"/>
      </patternFill>
    </fill>
    <fill>
      <patternFill patternType="solid">
        <fgColor rgb="FFFF9900"/>
        <bgColor rgb="FFFF9900"/>
      </patternFill>
    </fill>
    <fill>
      <patternFill patternType="solid">
        <fgColor rgb="FF00FFFF"/>
        <bgColor rgb="FF00FFFF"/>
      </patternFill>
    </fill>
    <fill>
      <patternFill patternType="solid">
        <fgColor rgb="FFFFFFFF"/>
        <bgColor rgb="FFFFFFFF"/>
      </patternFill>
    </fill>
  </fills>
  <borders count="1">
    <border>
      <left/>
      <right/>
      <top/>
      <bottom/>
      <diagonal/>
    </border>
  </borders>
  <cellStyleXfs count="2">
    <xf numFmtId="0" fontId="0" fillId="0" borderId="0"/>
    <xf numFmtId="9" fontId="9" fillId="0" borderId="0" applyFont="0" applyFill="0" applyBorder="0" applyAlignment="0" applyProtection="0"/>
  </cellStyleXfs>
  <cellXfs count="41">
    <xf numFmtId="0" fontId="0" fillId="0" borderId="0" xfId="0" applyFont="1" applyAlignment="1"/>
    <xf numFmtId="0" fontId="1" fillId="2" borderId="0" xfId="0" applyFont="1" applyFill="1" applyAlignment="1">
      <alignment horizontal="center" wrapText="1"/>
    </xf>
    <xf numFmtId="0" fontId="2" fillId="0" borderId="0" xfId="0" applyFont="1" applyAlignment="1">
      <alignment wrapText="1"/>
    </xf>
    <xf numFmtId="0" fontId="3" fillId="3" borderId="0" xfId="0" applyFont="1" applyFill="1" applyAlignment="1">
      <alignment horizontal="center" vertical="center" wrapText="1"/>
    </xf>
    <xf numFmtId="0" fontId="3" fillId="4" borderId="0" xfId="0" applyFont="1" applyFill="1" applyAlignment="1">
      <alignment horizontal="center" vertical="center" wrapText="1"/>
    </xf>
    <xf numFmtId="0" fontId="3" fillId="5" borderId="0" xfId="0" applyFont="1" applyFill="1" applyAlignment="1">
      <alignment horizontal="center" vertical="center" wrapText="1"/>
    </xf>
    <xf numFmtId="0" fontId="3" fillId="6" borderId="0" xfId="0" applyFont="1" applyFill="1" applyAlignment="1">
      <alignment horizontal="center" vertical="center" wrapText="1"/>
    </xf>
    <xf numFmtId="0" fontId="3" fillId="7" borderId="0" xfId="0" applyFont="1" applyFill="1" applyAlignment="1">
      <alignment horizontal="center" vertical="center" wrapText="1"/>
    </xf>
    <xf numFmtId="0" fontId="3" fillId="8" borderId="0" xfId="0" applyFont="1" applyFill="1" applyAlignment="1">
      <alignment horizontal="center" vertical="center" wrapText="1"/>
    </xf>
    <xf numFmtId="0" fontId="3" fillId="9" borderId="0" xfId="0" applyFont="1" applyFill="1" applyAlignment="1">
      <alignment horizontal="center" vertical="center" wrapText="1"/>
    </xf>
    <xf numFmtId="0" fontId="3" fillId="10" borderId="0" xfId="0" applyFont="1" applyFill="1" applyAlignment="1">
      <alignment horizontal="center" vertical="center" wrapText="1"/>
    </xf>
    <xf numFmtId="0" fontId="3" fillId="11" borderId="0" xfId="0" applyFont="1" applyFill="1" applyAlignment="1">
      <alignment horizontal="center" vertical="center" wrapText="1"/>
    </xf>
    <xf numFmtId="0" fontId="3" fillId="12" borderId="0" xfId="0" applyFont="1" applyFill="1" applyAlignment="1">
      <alignment horizontal="center" vertical="center" wrapText="1"/>
    </xf>
    <xf numFmtId="0" fontId="4" fillId="0" borderId="0" xfId="0" applyFont="1" applyAlignment="1">
      <alignment wrapText="1"/>
    </xf>
    <xf numFmtId="0" fontId="2" fillId="13" borderId="0" xfId="0" applyFont="1" applyFill="1" applyAlignment="1"/>
    <xf numFmtId="0" fontId="2" fillId="0" borderId="0" xfId="0" applyFont="1" applyAlignment="1"/>
    <xf numFmtId="0" fontId="5" fillId="0" borderId="0" xfId="0" applyFont="1" applyAlignment="1">
      <alignment wrapText="1"/>
    </xf>
    <xf numFmtId="0" fontId="2" fillId="0" borderId="0" xfId="0" applyFont="1" applyAlignment="1">
      <alignment wrapText="1"/>
    </xf>
    <xf numFmtId="0" fontId="1" fillId="0" borderId="0" xfId="0" applyFont="1" applyAlignment="1">
      <alignment horizontal="center"/>
    </xf>
    <xf numFmtId="0" fontId="3" fillId="0" borderId="0" xfId="0" applyFont="1" applyAlignment="1">
      <alignment horizontal="center" vertical="center" wrapText="1"/>
    </xf>
    <xf numFmtId="0" fontId="2" fillId="0" borderId="0" xfId="0" applyFont="1" applyAlignment="1">
      <alignment horizontal="center"/>
    </xf>
    <xf numFmtId="0" fontId="3" fillId="0" borderId="0" xfId="0" applyFont="1" applyAlignment="1"/>
    <xf numFmtId="0" fontId="3" fillId="0" borderId="0" xfId="0" applyFont="1" applyAlignment="1">
      <alignment wrapText="1"/>
    </xf>
    <xf numFmtId="0" fontId="3" fillId="0" borderId="0" xfId="0" applyFont="1" applyAlignment="1">
      <alignment horizontal="right"/>
    </xf>
    <xf numFmtId="0" fontId="0" fillId="0" borderId="0" xfId="0" applyFont="1" applyAlignment="1"/>
    <xf numFmtId="0" fontId="6" fillId="4" borderId="0" xfId="0" applyFont="1" applyFill="1" applyAlignment="1">
      <alignment horizontal="center" vertical="center" wrapText="1"/>
    </xf>
    <xf numFmtId="0" fontId="6" fillId="7" borderId="0" xfId="0" applyFont="1" applyFill="1" applyAlignment="1">
      <alignment horizontal="center" vertical="center" wrapText="1"/>
    </xf>
    <xf numFmtId="0" fontId="6" fillId="8" borderId="0" xfId="0" applyFont="1" applyFill="1" applyAlignment="1">
      <alignment horizontal="center" vertical="center" wrapText="1"/>
    </xf>
    <xf numFmtId="0" fontId="6" fillId="11" borderId="0" xfId="0" applyFont="1" applyFill="1" applyAlignment="1">
      <alignment horizontal="center" vertical="center" wrapText="1"/>
    </xf>
    <xf numFmtId="0" fontId="7" fillId="0" borderId="0" xfId="0" applyFont="1" applyAlignment="1">
      <alignment wrapText="1"/>
    </xf>
    <xf numFmtId="0" fontId="8" fillId="0" borderId="0" xfId="0" applyFont="1" applyAlignment="1"/>
    <xf numFmtId="164" fontId="0" fillId="0" borderId="0" xfId="1" applyNumberFormat="1" applyFont="1" applyAlignment="1"/>
    <xf numFmtId="0" fontId="11" fillId="0" borderId="0" xfId="0" applyFont="1" applyAlignment="1"/>
    <xf numFmtId="0" fontId="10" fillId="0" borderId="0" xfId="0" applyFont="1" applyAlignment="1"/>
    <xf numFmtId="0" fontId="10" fillId="0" borderId="0" xfId="0" applyFont="1" applyAlignment="1">
      <alignment horizontal="right"/>
    </xf>
    <xf numFmtId="0" fontId="11" fillId="0" borderId="0" xfId="1" applyNumberFormat="1" applyFont="1" applyAlignment="1"/>
    <xf numFmtId="0" fontId="0" fillId="0" borderId="0" xfId="1" applyNumberFormat="1" applyFont="1" applyAlignment="1"/>
    <xf numFmtId="0" fontId="6" fillId="0" borderId="0" xfId="0" applyFont="1" applyAlignment="1"/>
    <xf numFmtId="164" fontId="2" fillId="0" borderId="0" xfId="1" applyNumberFormat="1" applyFont="1" applyAlignment="1"/>
    <xf numFmtId="0" fontId="1" fillId="2" borderId="0" xfId="0" applyFont="1" applyFill="1" applyAlignment="1">
      <alignment horizontal="center"/>
    </xf>
    <xf numFmtId="0" fontId="0" fillId="0" borderId="0" xfId="0" applyFont="1" applyAlignment="1"/>
  </cellXfs>
  <cellStyles count="2">
    <cellStyle name="Normal" xfId="0" builtinId="0"/>
    <cellStyle name="Percent" xfId="1" builtinId="5"/>
  </cellStyles>
  <dxfs count="0"/>
  <tableStyles count="0" defaultTableStyle="TableStyleMedium2" defaultPivotStyle="PivotStyleLight16"/>
  <colors>
    <mruColors>
      <color rgb="FF009999"/>
      <color rgb="FFFF5050"/>
      <color rgb="FFCC66FF"/>
      <color rgb="FFFFFF66"/>
      <color rgb="FF66FFCC"/>
      <color rgb="FF33CC33"/>
      <color rgb="FFFFFFFF"/>
      <color rgb="FFFF33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solidFill>
                <a:latin typeface="+mj-lt"/>
                <a:ea typeface="+mj-ea"/>
                <a:cs typeface="+mj-cs"/>
              </a:defRPr>
            </a:pPr>
            <a:r>
              <a:rPr lang="en-US">
                <a:solidFill>
                  <a:schemeClr val="tx1"/>
                </a:solidFill>
              </a:rPr>
              <a:t>Focus Group Discussion Points</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solidFill>
              <a:latin typeface="+mj-lt"/>
              <a:ea typeface="+mj-ea"/>
              <a:cs typeface="+mj-cs"/>
            </a:defRPr>
          </a:pPr>
          <a:endParaRPr lang="en-US"/>
        </a:p>
      </c:txPr>
    </c:title>
    <c:autoTitleDeleted val="0"/>
    <c:plotArea>
      <c:layout/>
      <c:barChart>
        <c:barDir val="bar"/>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Charts!$B$2:$K$2</c:f>
              <c:strCache>
                <c:ptCount val="10"/>
                <c:pt idx="0">
                  <c:v>FINANCE</c:v>
                </c:pt>
                <c:pt idx="1">
                  <c:v>COMMUNICATION</c:v>
                </c:pt>
                <c:pt idx="2">
                  <c:v>LID</c:v>
                </c:pt>
                <c:pt idx="3">
                  <c:v>STORMWATER MANAGEMENT</c:v>
                </c:pt>
                <c:pt idx="4">
                  <c:v>PORIRUA/COMMUNITY</c:v>
                </c:pt>
                <c:pt idx="5">
                  <c:v>INFRASTRUCTURE</c:v>
                </c:pt>
                <c:pt idx="6">
                  <c:v>REGULATION/POLICY</c:v>
                </c:pt>
                <c:pt idx="7">
                  <c:v>PRIORITIES</c:v>
                </c:pt>
                <c:pt idx="8">
                  <c:v>DEVELOPMENT</c:v>
                </c:pt>
                <c:pt idx="9">
                  <c:v>OTHER</c:v>
                </c:pt>
              </c:strCache>
            </c:strRef>
          </c:cat>
          <c:val>
            <c:numRef>
              <c:f>Charts!$B$5:$K$5</c:f>
              <c:numCache>
                <c:formatCode>General</c:formatCode>
                <c:ptCount val="10"/>
                <c:pt idx="0">
                  <c:v>58</c:v>
                </c:pt>
                <c:pt idx="1">
                  <c:v>62</c:v>
                </c:pt>
                <c:pt idx="2">
                  <c:v>39</c:v>
                </c:pt>
                <c:pt idx="3">
                  <c:v>55</c:v>
                </c:pt>
                <c:pt idx="4">
                  <c:v>102</c:v>
                </c:pt>
                <c:pt idx="5">
                  <c:v>36</c:v>
                </c:pt>
                <c:pt idx="6">
                  <c:v>66</c:v>
                </c:pt>
                <c:pt idx="7">
                  <c:v>74</c:v>
                </c:pt>
                <c:pt idx="8">
                  <c:v>81</c:v>
                </c:pt>
                <c:pt idx="9">
                  <c:v>99</c:v>
                </c:pt>
              </c:numCache>
            </c:numRef>
          </c:val>
        </c:ser>
        <c:dLbls>
          <c:dLblPos val="inEnd"/>
          <c:showLegendKey val="0"/>
          <c:showVal val="1"/>
          <c:showCatName val="0"/>
          <c:showSerName val="0"/>
          <c:showPercent val="0"/>
          <c:showBubbleSize val="0"/>
        </c:dLbls>
        <c:gapWidth val="269"/>
        <c:axId val="307944976"/>
        <c:axId val="307945368"/>
      </c:barChart>
      <c:catAx>
        <c:axId val="307944976"/>
        <c:scaling>
          <c:orientation val="maxMin"/>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common</a:t>
                </a:r>
                <a:r>
                  <a:rPr lang="en-US" baseline="0"/>
                  <a:t> themes</a:t>
                </a:r>
                <a:endParaRPr lang="en-US"/>
              </a:p>
            </c:rich>
          </c:tx>
          <c:layout>
            <c:manualLayout>
              <c:xMode val="edge"/>
              <c:yMode val="edge"/>
              <c:x val="9.2980009298000935E-3"/>
              <c:y val="0.4830957839227647"/>
            </c:manualLayout>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solidFill>
                <a:latin typeface="+mn-lt"/>
                <a:ea typeface="+mn-ea"/>
                <a:cs typeface="+mn-cs"/>
              </a:defRPr>
            </a:pPr>
            <a:endParaRPr lang="en-US"/>
          </a:p>
        </c:txPr>
        <c:crossAx val="307945368"/>
        <c:crosses val="autoZero"/>
        <c:auto val="0"/>
        <c:lblAlgn val="ctr"/>
        <c:lblOffset val="100"/>
        <c:noMultiLvlLbl val="0"/>
      </c:catAx>
      <c:valAx>
        <c:axId val="307945368"/>
        <c:scaling>
          <c:orientation val="minMax"/>
          <c:max val="110"/>
          <c:min val="0"/>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number of Times</a:t>
                </a:r>
                <a:r>
                  <a:rPr lang="en-US" baseline="0"/>
                  <a:t> mentioned</a:t>
                </a:r>
                <a:endParaRPr lang="en-US"/>
              </a:p>
            </c:rich>
          </c:tx>
          <c:layout>
            <c:manualLayout>
              <c:xMode val="edge"/>
              <c:yMode val="edge"/>
              <c:x val="0.50415122795842993"/>
              <c:y val="0.12767637546109248"/>
            </c:manualLayout>
          </c:layout>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07944976"/>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baseline="0"/>
              <a:t>Focus group discussion topics</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explosion val="5"/>
          <c:dPt>
            <c:idx val="0"/>
            <c:bubble3D val="0"/>
            <c:spPr>
              <a:solidFill>
                <a:srgbClr val="33CC33"/>
              </a:solidFill>
              <a:ln>
                <a:solidFill>
                  <a:schemeClr val="tx1">
                    <a:lumMod val="50000"/>
                    <a:lumOff val="50000"/>
                  </a:schemeClr>
                </a:solidFill>
              </a:ln>
              <a:effectLst>
                <a:outerShdw blurRad="63500" sx="102000" sy="102000" algn="ctr" rotWithShape="0">
                  <a:prstClr val="black">
                    <a:alpha val="20000"/>
                  </a:prstClr>
                </a:outerShdw>
              </a:effectLst>
            </c:spPr>
          </c:dPt>
          <c:dPt>
            <c:idx val="1"/>
            <c:bubble3D val="0"/>
            <c:spPr>
              <a:solidFill>
                <a:srgbClr val="FF5050"/>
              </a:solidFill>
              <a:ln>
                <a:solidFill>
                  <a:schemeClr val="tx1">
                    <a:lumMod val="50000"/>
                    <a:lumOff val="50000"/>
                  </a:schemeClr>
                </a:solidFill>
              </a:ln>
              <a:effectLst>
                <a:outerShdw blurRad="63500" sx="102000" sy="102000" algn="ctr" rotWithShape="0">
                  <a:prstClr val="black">
                    <a:alpha val="20000"/>
                  </a:prstClr>
                </a:outerShdw>
              </a:effectLst>
            </c:spPr>
          </c:dPt>
          <c:dPt>
            <c:idx val="2"/>
            <c:bubble3D val="0"/>
            <c:spPr>
              <a:solidFill>
                <a:srgbClr val="FFFF66"/>
              </a:solidFill>
              <a:ln>
                <a:solidFill>
                  <a:schemeClr val="tx1">
                    <a:lumMod val="50000"/>
                    <a:lumOff val="50000"/>
                  </a:schemeClr>
                </a:solidFill>
              </a:ln>
              <a:effectLst>
                <a:outerShdw blurRad="63500" sx="102000" sy="102000" algn="ctr" rotWithShape="0">
                  <a:prstClr val="black">
                    <a:alpha val="20000"/>
                  </a:prstClr>
                </a:outerShdw>
              </a:effectLst>
            </c:spPr>
          </c:dPt>
          <c:dPt>
            <c:idx val="3"/>
            <c:bubble3D val="0"/>
            <c:spPr>
              <a:solidFill>
                <a:schemeClr val="accent1"/>
              </a:solidFill>
              <a:ln>
                <a:solidFill>
                  <a:schemeClr val="tx1">
                    <a:lumMod val="50000"/>
                    <a:lumOff val="50000"/>
                  </a:schemeClr>
                </a:solidFill>
              </a:ln>
              <a:effectLst>
                <a:outerShdw blurRad="63500" sx="102000" sy="102000" algn="ctr" rotWithShape="0">
                  <a:prstClr val="black">
                    <a:alpha val="20000"/>
                  </a:prstClr>
                </a:outerShdw>
              </a:effectLst>
            </c:spPr>
          </c:dPt>
          <c:dPt>
            <c:idx val="4"/>
            <c:bubble3D val="0"/>
            <c:spPr>
              <a:solidFill>
                <a:srgbClr val="FF9933"/>
              </a:solidFill>
              <a:ln>
                <a:solidFill>
                  <a:schemeClr val="tx1">
                    <a:lumMod val="50000"/>
                    <a:lumOff val="50000"/>
                  </a:schemeClr>
                </a:solidFill>
              </a:ln>
              <a:effectLst>
                <a:outerShdw blurRad="63500" sx="102000" sy="102000" algn="ctr" rotWithShape="0">
                  <a:prstClr val="black">
                    <a:alpha val="20000"/>
                  </a:prstClr>
                </a:outerShdw>
              </a:effectLst>
            </c:spPr>
          </c:dPt>
          <c:dPt>
            <c:idx val="5"/>
            <c:bubble3D val="0"/>
            <c:spPr>
              <a:solidFill>
                <a:schemeClr val="accent3">
                  <a:lumMod val="75000"/>
                </a:schemeClr>
              </a:solidFill>
              <a:ln>
                <a:solidFill>
                  <a:schemeClr val="tx1">
                    <a:lumMod val="50000"/>
                    <a:lumOff val="50000"/>
                  </a:schemeClr>
                </a:solidFill>
              </a:ln>
              <a:effectLst>
                <a:outerShdw blurRad="63500" sx="102000" sy="102000" algn="ctr" rotWithShape="0">
                  <a:prstClr val="black">
                    <a:alpha val="20000"/>
                  </a:prstClr>
                </a:outerShdw>
              </a:effectLst>
            </c:spPr>
          </c:dPt>
          <c:dPt>
            <c:idx val="6"/>
            <c:bubble3D val="0"/>
            <c:spPr>
              <a:solidFill>
                <a:srgbClr val="CC66FF"/>
              </a:solidFill>
              <a:ln>
                <a:solidFill>
                  <a:schemeClr val="tx1">
                    <a:lumMod val="50000"/>
                    <a:lumOff val="50000"/>
                  </a:schemeClr>
                </a:solidFill>
              </a:ln>
              <a:effectLst>
                <a:outerShdw blurRad="63500" sx="102000" sy="102000" algn="ctr" rotWithShape="0">
                  <a:prstClr val="black">
                    <a:alpha val="20000"/>
                  </a:prstClr>
                </a:outerShdw>
              </a:effectLst>
            </c:spPr>
          </c:dPt>
          <c:dPt>
            <c:idx val="7"/>
            <c:bubble3D val="0"/>
            <c:spPr>
              <a:solidFill>
                <a:srgbClr val="66FFCC"/>
              </a:solidFill>
              <a:ln>
                <a:solidFill>
                  <a:schemeClr val="tx1">
                    <a:lumMod val="50000"/>
                    <a:lumOff val="50000"/>
                  </a:schemeClr>
                </a:solidFill>
              </a:ln>
              <a:effectLst>
                <a:outerShdw blurRad="63500" sx="102000" sy="102000" algn="ctr" rotWithShape="0">
                  <a:prstClr val="black">
                    <a:alpha val="20000"/>
                  </a:prstClr>
                </a:outerShdw>
              </a:effectLst>
            </c:spPr>
          </c:dPt>
          <c:dPt>
            <c:idx val="8"/>
            <c:bubble3D val="0"/>
            <c:spPr>
              <a:solidFill>
                <a:schemeClr val="accent2">
                  <a:lumMod val="75000"/>
                </a:schemeClr>
              </a:solidFill>
              <a:ln>
                <a:solidFill>
                  <a:schemeClr val="tx1">
                    <a:lumMod val="50000"/>
                    <a:lumOff val="50000"/>
                  </a:schemeClr>
                </a:solidFill>
              </a:ln>
              <a:effectLst>
                <a:outerShdw blurRad="63500" sx="102000" sy="102000" algn="ctr" rotWithShape="0">
                  <a:prstClr val="black">
                    <a:alpha val="20000"/>
                  </a:prstClr>
                </a:outerShdw>
              </a:effectLst>
            </c:spPr>
          </c:dPt>
          <c:dPt>
            <c:idx val="9"/>
            <c:bubble3D val="0"/>
            <c:spPr>
              <a:solidFill>
                <a:srgbClr val="FFFFFF"/>
              </a:solidFill>
              <a:ln>
                <a:noFill/>
              </a:ln>
              <a:effectLst>
                <a:outerShdw blurRad="63500" sx="102000" sy="102000" algn="ctr" rotWithShape="0">
                  <a:prstClr val="black">
                    <a:alpha val="20000"/>
                  </a:prstClr>
                </a:outerShdw>
              </a:effectLst>
            </c:spPr>
          </c:dPt>
          <c:dLbls>
            <c:dLbl>
              <c:idx val="0"/>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a:solidFill>
                          <a:srgbClr val="33CC33"/>
                        </a:solidFill>
                      </a:rPr>
                      <a:t>FINANCE</a:t>
                    </a:r>
                  </a:p>
                  <a:p>
                    <a:pPr>
                      <a:defRPr/>
                    </a:pPr>
                    <a:fld id="{577509C1-D52B-42D2-A8DB-1E9751497D58}" type="VALUE">
                      <a:rPr lang="en-US">
                        <a:solidFill>
                          <a:srgbClr val="33CC33"/>
                        </a:solidFill>
                      </a:rPr>
                      <a:pPr>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1"/>
              <c:showBubbleSize val="0"/>
              <c:extLst>
                <c:ext xmlns:c15="http://schemas.microsoft.com/office/drawing/2012/chart" uri="{CE6537A1-D6FC-4f65-9D91-7224C49458BB}">
                  <c15:dlblFieldTable/>
                  <c15:showDataLabelsRange val="1"/>
                </c:ext>
              </c:extLst>
            </c:dLbl>
            <c:dLbl>
              <c:idx val="1"/>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rgbClr val="FF5050"/>
                        </a:solidFill>
                      </a:rPr>
                      <a:t>COMMUNICATION</a:t>
                    </a:r>
                  </a:p>
                  <a:p>
                    <a:pPr>
                      <a:defRPr>
                        <a:solidFill>
                          <a:schemeClr val="accent1"/>
                        </a:solidFill>
                      </a:defRPr>
                    </a:pPr>
                    <a:fld id="{456738C5-9199-45CC-BED8-64695E9D7F0D}" type="VALUE">
                      <a:rPr lang="en-US" baseline="0">
                        <a:solidFill>
                          <a:srgbClr val="FF5050"/>
                        </a:solidFill>
                      </a:rPr>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1"/>
              <c:showBubbleSize val="0"/>
              <c:extLst>
                <c:ext xmlns:c15="http://schemas.microsoft.com/office/drawing/2012/chart" uri="{CE6537A1-D6FC-4f65-9D91-7224C49458BB}">
                  <c15:dlblFieldTable/>
                  <c15:showDataLabelsRange val="1"/>
                </c:ext>
              </c:extLst>
            </c:dLbl>
            <c:dLbl>
              <c:idx val="2"/>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chemeClr val="tx1">
                            <a:lumMod val="65000"/>
                            <a:lumOff val="35000"/>
                          </a:schemeClr>
                        </a:solidFill>
                      </a:rPr>
                      <a:t>LID</a:t>
                    </a:r>
                  </a:p>
                  <a:p>
                    <a:pPr>
                      <a:defRPr>
                        <a:solidFill>
                          <a:schemeClr val="accent1"/>
                        </a:solidFill>
                      </a:defRPr>
                    </a:pPr>
                    <a:fld id="{D522B017-D59A-4713-867C-BAE70278E945}" type="VALUE">
                      <a:rPr lang="en-US" baseline="0">
                        <a:solidFill>
                          <a:schemeClr val="tx1">
                            <a:lumMod val="65000"/>
                            <a:lumOff val="35000"/>
                          </a:schemeClr>
                        </a:solidFill>
                      </a:rPr>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1"/>
              <c:showBubbleSize val="0"/>
              <c:extLst>
                <c:ext xmlns:c15="http://schemas.microsoft.com/office/drawing/2012/chart" uri="{CE6537A1-D6FC-4f65-9D91-7224C49458BB}">
                  <c15:dlblFieldTable/>
                  <c15:showDataLabelsRange val="1"/>
                </c:ext>
              </c:extLst>
            </c:dLbl>
            <c:dLbl>
              <c:idx val="3"/>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chemeClr val="accent1"/>
                        </a:solidFill>
                      </a:rPr>
                      <a:t>STORMWATER MANAGEMENT</a:t>
                    </a:r>
                  </a:p>
                  <a:p>
                    <a:pPr>
                      <a:defRPr>
                        <a:solidFill>
                          <a:schemeClr val="accent1"/>
                        </a:solidFill>
                      </a:defRPr>
                    </a:pPr>
                    <a:fld id="{F71C4E78-91F0-4AA1-9C63-4252636ADF0E}" type="VALUE">
                      <a:rPr lang="en-US" baseline="0">
                        <a:solidFill>
                          <a:schemeClr val="accent1"/>
                        </a:solidFill>
                      </a:rPr>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1"/>
              <c:showBubbleSize val="0"/>
              <c:extLst>
                <c:ext xmlns:c15="http://schemas.microsoft.com/office/drawing/2012/chart" uri="{CE6537A1-D6FC-4f65-9D91-7224C49458BB}">
                  <c15:dlblFieldTable/>
                  <c15:showDataLabelsRange val="1"/>
                </c:ext>
              </c:extLst>
            </c:dLbl>
            <c:dLbl>
              <c:idx val="4"/>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rgbClr val="FF9933"/>
                        </a:solidFill>
                      </a:rPr>
                      <a:t>PORIRUA/COMMUNITY</a:t>
                    </a:r>
                  </a:p>
                  <a:p>
                    <a:pPr>
                      <a:defRPr>
                        <a:solidFill>
                          <a:schemeClr val="accent1"/>
                        </a:solidFill>
                      </a:defRPr>
                    </a:pPr>
                    <a:fld id="{0F49C00D-54CB-4098-9B69-658762F8565C}" type="VALUE">
                      <a:rPr lang="en-US" baseline="0">
                        <a:solidFill>
                          <a:srgbClr val="FF9933"/>
                        </a:solidFill>
                      </a:rPr>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1"/>
              <c:showBubbleSize val="0"/>
              <c:extLst>
                <c:ext xmlns:c15="http://schemas.microsoft.com/office/drawing/2012/chart" uri="{CE6537A1-D6FC-4f65-9D91-7224C49458BB}">
                  <c15:dlblFieldTable/>
                  <c15:showDataLabelsRange val="1"/>
                </c:ext>
              </c:extLst>
            </c:dLbl>
            <c:dLbl>
              <c:idx val="5"/>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chemeClr val="tx1">
                            <a:lumMod val="65000"/>
                            <a:lumOff val="35000"/>
                          </a:schemeClr>
                        </a:solidFill>
                      </a:rPr>
                      <a:t>INFRASTRUCTURE</a:t>
                    </a:r>
                  </a:p>
                  <a:p>
                    <a:pPr>
                      <a:defRPr>
                        <a:solidFill>
                          <a:schemeClr val="accent1"/>
                        </a:solidFill>
                      </a:defRPr>
                    </a:pPr>
                    <a:fld id="{EF4FFDD0-92EB-4942-85CB-0B47A86ACEB9}" type="VALUE">
                      <a:rPr lang="en-US" baseline="0">
                        <a:solidFill>
                          <a:schemeClr val="tx1">
                            <a:lumMod val="65000"/>
                            <a:lumOff val="35000"/>
                          </a:schemeClr>
                        </a:solidFill>
                      </a:rPr>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1"/>
              <c:showBubbleSize val="0"/>
              <c:extLst>
                <c:ext xmlns:c15="http://schemas.microsoft.com/office/drawing/2012/chart" uri="{CE6537A1-D6FC-4f65-9D91-7224C49458BB}">
                  <c15:dlblFieldTable/>
                  <c15:showDataLabelsRange val="1"/>
                </c:ext>
              </c:extLst>
            </c:dLbl>
            <c:dLbl>
              <c:idx val="6"/>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rgbClr val="CC66FF"/>
                        </a:solidFill>
                      </a:rPr>
                      <a:t>REGULATION/POLICY</a:t>
                    </a:r>
                  </a:p>
                  <a:p>
                    <a:pPr>
                      <a:defRPr>
                        <a:solidFill>
                          <a:schemeClr val="accent1"/>
                        </a:solidFill>
                      </a:defRPr>
                    </a:pPr>
                    <a:fld id="{ECE7036C-4614-4DB6-96DC-2173FD4B38BC}" type="VALUE">
                      <a:rPr lang="en-US" baseline="0">
                        <a:solidFill>
                          <a:srgbClr val="CC66FF"/>
                        </a:solidFill>
                      </a:rPr>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1"/>
              <c:showBubbleSize val="0"/>
              <c:extLst>
                <c:ext xmlns:c15="http://schemas.microsoft.com/office/drawing/2012/chart" uri="{CE6537A1-D6FC-4f65-9D91-7224C49458BB}">
                  <c15:dlblFieldTable/>
                  <c15:showDataLabelsRange val="1"/>
                </c:ext>
              </c:extLst>
            </c:dLbl>
            <c:dLbl>
              <c:idx val="7"/>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chemeClr val="tx1">
                            <a:lumMod val="65000"/>
                            <a:lumOff val="35000"/>
                          </a:schemeClr>
                        </a:solidFill>
                      </a:rPr>
                      <a:t>PRIOTIES </a:t>
                    </a:r>
                  </a:p>
                  <a:p>
                    <a:pPr>
                      <a:defRPr>
                        <a:solidFill>
                          <a:schemeClr val="accent1"/>
                        </a:solidFill>
                      </a:defRPr>
                    </a:pPr>
                    <a:fld id="{9F2757DB-D932-4BB5-91E5-1DAAEEA566ED}" type="VALUE">
                      <a:rPr lang="en-US" baseline="0">
                        <a:solidFill>
                          <a:schemeClr val="tx1">
                            <a:lumMod val="65000"/>
                            <a:lumOff val="35000"/>
                          </a:schemeClr>
                        </a:solidFill>
                      </a:rPr>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chemeClr val="accent2">
                            <a:lumMod val="75000"/>
                          </a:schemeClr>
                        </a:solidFill>
                      </a:rPr>
                      <a:t>DEVELOPMENT</a:t>
                    </a:r>
                  </a:p>
                  <a:p>
                    <a:pPr>
                      <a:defRPr>
                        <a:solidFill>
                          <a:schemeClr val="accent1"/>
                        </a:solidFill>
                      </a:defRPr>
                    </a:pPr>
                    <a:fld id="{FEC67044-5E0C-4AEC-A0B8-0CCCB6DC0BEC}" type="VALUE">
                      <a:rPr lang="en-US" baseline="0">
                        <a:solidFill>
                          <a:schemeClr val="accent2">
                            <a:lumMod val="75000"/>
                          </a:schemeClr>
                        </a:solidFill>
                      </a:rPr>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1"/>
              <c:showBubbleSize val="0"/>
              <c:extLst>
                <c:ext xmlns:c15="http://schemas.microsoft.com/office/drawing/2012/chart" uri="{CE6537A1-D6FC-4f65-9D91-7224C49458BB}">
                  <c15:dlblFieldTable/>
                  <c15:showDataLabelsRange val="1"/>
                </c:ext>
              </c:extLst>
            </c:dLbl>
            <c:dLbl>
              <c:idx val="9"/>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chemeClr val="tx1">
                            <a:lumMod val="65000"/>
                            <a:lumOff val="35000"/>
                          </a:schemeClr>
                        </a:solidFill>
                      </a:rPr>
                      <a:t>OTHER</a:t>
                    </a:r>
                  </a:p>
                  <a:p>
                    <a:pPr>
                      <a:defRPr>
                        <a:solidFill>
                          <a:schemeClr val="accent1"/>
                        </a:solidFill>
                      </a:defRPr>
                    </a:pPr>
                    <a:fld id="{126D28EC-0B61-49A9-86F0-F85C6EC23AB2}" type="VALUE">
                      <a:rPr lang="en-US" baseline="0">
                        <a:solidFill>
                          <a:schemeClr val="tx1">
                            <a:lumMod val="65000"/>
                            <a:lumOff val="35000"/>
                          </a:schemeClr>
                        </a:solidFill>
                      </a:rPr>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1"/>
              <c:showBubbleSize val="0"/>
              <c:extLst>
                <c:ext xmlns:c15="http://schemas.microsoft.com/office/drawing/2012/chart" uri="{CE6537A1-D6FC-4f65-9D91-7224C49458BB}">
                  <c15:dlblFieldTable/>
                  <c15:showDataLabelsRange val="1"/>
                </c:ext>
              </c:extLst>
            </c:dLbl>
            <c:spPr>
              <a:noFill/>
              <a:ln>
                <a:noFill/>
              </a:ln>
              <a:effectLst/>
            </c:sp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Charts!$B$2:$K$2</c:f>
              <c:strCache>
                <c:ptCount val="10"/>
                <c:pt idx="0">
                  <c:v>FINANCE</c:v>
                </c:pt>
                <c:pt idx="1">
                  <c:v>COMMUNICATION</c:v>
                </c:pt>
                <c:pt idx="2">
                  <c:v>LID</c:v>
                </c:pt>
                <c:pt idx="3">
                  <c:v>STORMWATER MANAGEMENT</c:v>
                </c:pt>
                <c:pt idx="4">
                  <c:v>PORIRUA/COMMUNITY</c:v>
                </c:pt>
                <c:pt idx="5">
                  <c:v>INFRASTRUCTURE</c:v>
                </c:pt>
                <c:pt idx="6">
                  <c:v>REGULATION/POLICY</c:v>
                </c:pt>
                <c:pt idx="7">
                  <c:v>PRIORITIES</c:v>
                </c:pt>
                <c:pt idx="8">
                  <c:v>DEVELOPMENT</c:v>
                </c:pt>
                <c:pt idx="9">
                  <c:v>OTHER</c:v>
                </c:pt>
              </c:strCache>
            </c:strRef>
          </c:cat>
          <c:val>
            <c:numRef>
              <c:f>Charts!$B$6:$K$6</c:f>
              <c:numCache>
                <c:formatCode>0.0%</c:formatCode>
                <c:ptCount val="10"/>
                <c:pt idx="0">
                  <c:v>8.6309523809523808E-2</c:v>
                </c:pt>
                <c:pt idx="1">
                  <c:v>9.2261904761904767E-2</c:v>
                </c:pt>
                <c:pt idx="2">
                  <c:v>5.8035714285714288E-2</c:v>
                </c:pt>
                <c:pt idx="3">
                  <c:v>8.1845238095238096E-2</c:v>
                </c:pt>
                <c:pt idx="4">
                  <c:v>0.15178571428571427</c:v>
                </c:pt>
                <c:pt idx="5">
                  <c:v>5.3571428571428568E-2</c:v>
                </c:pt>
                <c:pt idx="6">
                  <c:v>9.8214285714285712E-2</c:v>
                </c:pt>
                <c:pt idx="7">
                  <c:v>0.11011904761904762</c:v>
                </c:pt>
                <c:pt idx="8">
                  <c:v>0.12053571428571429</c:v>
                </c:pt>
                <c:pt idx="9">
                  <c:v>0.14732142857142858</c:v>
                </c:pt>
              </c:numCache>
            </c:numRef>
          </c:val>
          <c:extLst>
            <c:ext xmlns:c15="http://schemas.microsoft.com/office/drawing/2012/chart" uri="{02D57815-91ED-43cb-92C2-25804820EDAC}">
              <c15:datalabelsRange>
                <c15:f>Charts!$B$6:$K$6</c15:f>
                <c15:dlblRangeCache>
                  <c:ptCount val="10"/>
                  <c:pt idx="0">
                    <c:v>8.6%</c:v>
                  </c:pt>
                  <c:pt idx="1">
                    <c:v>9.2%</c:v>
                  </c:pt>
                  <c:pt idx="2">
                    <c:v>5.8%</c:v>
                  </c:pt>
                  <c:pt idx="3">
                    <c:v>8.2%</c:v>
                  </c:pt>
                  <c:pt idx="4">
                    <c:v>15.2%</c:v>
                  </c:pt>
                  <c:pt idx="5">
                    <c:v>5.4%</c:v>
                  </c:pt>
                  <c:pt idx="6">
                    <c:v>9.8%</c:v>
                  </c:pt>
                  <c:pt idx="7">
                    <c:v>11.0%</c:v>
                  </c:pt>
                  <c:pt idx="8">
                    <c:v>12.1%</c:v>
                  </c:pt>
                  <c:pt idx="9">
                    <c:v>14.7%</c:v>
                  </c:pt>
                </c15:dlblRangeCache>
              </c15:datalabelsRange>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"OTHER" DISCUSSION TOPICS</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ln>
              <a:solidFill>
                <a:schemeClr val="tx1">
                  <a:lumMod val="50000"/>
                  <a:lumOff val="50000"/>
                </a:schemeClr>
              </a:solidFill>
            </a:ln>
          </c:spPr>
          <c:explosion val="3"/>
          <c:dPt>
            <c:idx val="0"/>
            <c:bubble3D val="0"/>
            <c:spPr>
              <a:solidFill>
                <a:schemeClr val="accent1"/>
              </a:solidFill>
              <a:ln>
                <a:solidFill>
                  <a:schemeClr val="tx1">
                    <a:lumMod val="50000"/>
                    <a:lumOff val="50000"/>
                  </a:schemeClr>
                </a:solidFill>
              </a:ln>
              <a:effectLst>
                <a:outerShdw blurRad="63500" sx="102000" sy="102000" algn="ctr" rotWithShape="0">
                  <a:prstClr val="black">
                    <a:alpha val="20000"/>
                  </a:prstClr>
                </a:outerShdw>
              </a:effectLst>
            </c:spPr>
          </c:dPt>
          <c:dPt>
            <c:idx val="1"/>
            <c:bubble3D val="0"/>
            <c:spPr>
              <a:solidFill>
                <a:srgbClr val="FFFF66"/>
              </a:solidFill>
              <a:ln>
                <a:solidFill>
                  <a:schemeClr val="tx1">
                    <a:lumMod val="50000"/>
                    <a:lumOff val="50000"/>
                  </a:schemeClr>
                </a:solidFill>
              </a:ln>
              <a:effectLst>
                <a:outerShdw blurRad="63500" sx="102000" sy="102000" algn="ctr" rotWithShape="0">
                  <a:prstClr val="black">
                    <a:alpha val="20000"/>
                  </a:prstClr>
                </a:outerShdw>
              </a:effectLst>
            </c:spPr>
          </c:dPt>
          <c:dPt>
            <c:idx val="2"/>
            <c:bubble3D val="0"/>
            <c:spPr>
              <a:solidFill>
                <a:srgbClr val="FF5050"/>
              </a:solidFill>
              <a:ln>
                <a:solidFill>
                  <a:schemeClr val="tx1">
                    <a:lumMod val="50000"/>
                    <a:lumOff val="50000"/>
                  </a:schemeClr>
                </a:solidFill>
              </a:ln>
              <a:effectLst>
                <a:outerShdw blurRad="63500" sx="102000" sy="102000" algn="ctr" rotWithShape="0">
                  <a:prstClr val="black">
                    <a:alpha val="20000"/>
                  </a:prstClr>
                </a:outerShdw>
              </a:effectLst>
            </c:spPr>
          </c:dPt>
          <c:dPt>
            <c:idx val="3"/>
            <c:bubble3D val="0"/>
            <c:spPr>
              <a:solidFill>
                <a:srgbClr val="33CC33"/>
              </a:solidFill>
              <a:ln>
                <a:solidFill>
                  <a:schemeClr val="tx1">
                    <a:lumMod val="50000"/>
                    <a:lumOff val="50000"/>
                  </a:schemeClr>
                </a:solidFill>
              </a:ln>
              <a:effectLst>
                <a:outerShdw blurRad="63500" sx="102000" sy="102000" algn="ctr" rotWithShape="0">
                  <a:prstClr val="black">
                    <a:alpha val="20000"/>
                  </a:prstClr>
                </a:outerShdw>
              </a:effectLst>
            </c:spPr>
          </c:dPt>
          <c:dLbls>
            <c:dLbl>
              <c:idx val="0"/>
              <c:tx>
                <c:rich>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r>
                      <a:rPr lang="en-US" baseline="0"/>
                      <a:t>PLANNING/OBJECTIVES</a:t>
                    </a:r>
                  </a:p>
                  <a:p>
                    <a:pPr>
                      <a:defRPr/>
                    </a:pPr>
                    <a:fld id="{7612A948-D3B5-4DBF-8228-CDECA5E085AF}" type="PERCENTAGE">
                      <a:rPr lang="en-US" baseline="0"/>
                      <a:pPr>
                        <a:defRPr/>
                      </a:pPr>
                      <a:t>[PERCENTAGE]</a:t>
                    </a:fld>
                    <a:endParaRPr lang="en-US"/>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25104177602799649"/>
                      <c:h val="0.21118073782443861"/>
                    </c:manualLayout>
                  </c15:layout>
                  <c15:dlblFieldTable/>
                  <c15:showDataLabelsRange val="0"/>
                </c:ext>
              </c:extLst>
            </c:dLbl>
            <c:dLbl>
              <c:idx val="1"/>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chemeClr val="tx1">
                            <a:lumMod val="65000"/>
                            <a:lumOff val="35000"/>
                          </a:schemeClr>
                        </a:solidFill>
                      </a:rPr>
                      <a:t>PERCEPTION
</a:t>
                    </a:r>
                    <a:fld id="{205B281F-4364-4E0E-A3ED-B363F613D738}" type="PERCENTAGE">
                      <a:rPr lang="en-US" baseline="0">
                        <a:solidFill>
                          <a:schemeClr val="tx1">
                            <a:lumMod val="65000"/>
                            <a:lumOff val="35000"/>
                          </a:schemeClr>
                        </a:solidFill>
                      </a:rPr>
                      <a:pPr>
                        <a:defRPr>
                          <a:solidFill>
                            <a:schemeClr val="accent1"/>
                          </a:solidFill>
                        </a:defRPr>
                      </a:pPr>
                      <a:t>[PERCENTAGE]</a:t>
                    </a:fld>
                    <a:endParaRPr lang="en-US" baseline="0">
                      <a:solidFill>
                        <a:schemeClr val="tx1">
                          <a:lumMod val="65000"/>
                          <a:lumOff val="35000"/>
                        </a:schemeClr>
                      </a:solidFill>
                    </a:endParaRP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Lst>
            </c:dLbl>
            <c:dLbl>
              <c:idx val="2"/>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rgbClr val="FF5050"/>
                        </a:solidFill>
                      </a:rPr>
                      <a:t>EDUCATION</a:t>
                    </a:r>
                  </a:p>
                  <a:p>
                    <a:pPr>
                      <a:defRPr>
                        <a:solidFill>
                          <a:schemeClr val="accent1"/>
                        </a:solidFill>
                      </a:defRPr>
                    </a:pPr>
                    <a:fld id="{A2063F4F-3469-44D6-99AA-B25A184E1734}" type="PERCENTAGE">
                      <a:rPr lang="en-US" baseline="0">
                        <a:solidFill>
                          <a:srgbClr val="FF5050"/>
                        </a:solidFill>
                      </a:rPr>
                      <a:pPr>
                        <a:defRPr>
                          <a:solidFill>
                            <a:schemeClr val="accent1"/>
                          </a:solidFill>
                        </a:defRPr>
                      </a:pPr>
                      <a:t>[PERCENTAGE]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Lst>
            </c:dLbl>
            <c:dLbl>
              <c:idx val="3"/>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rgbClr val="33CC33"/>
                        </a:solidFill>
                      </a:rPr>
                      <a:t>MAINTENANCE</a:t>
                    </a:r>
                  </a:p>
                  <a:p>
                    <a:pPr>
                      <a:defRPr>
                        <a:solidFill>
                          <a:schemeClr val="accent1"/>
                        </a:solidFill>
                      </a:defRPr>
                    </a:pPr>
                    <a:fld id="{0B8F5753-0832-483E-B253-A33DBA7861F3}" type="PERCENTAGE">
                      <a:rPr lang="en-US" baseline="0">
                        <a:solidFill>
                          <a:srgbClr val="33CC33"/>
                        </a:solidFill>
                      </a:rPr>
                      <a:pPr>
                        <a:defRPr>
                          <a:solidFill>
                            <a:schemeClr val="accent1"/>
                          </a:solidFill>
                        </a:defRPr>
                      </a:pPr>
                      <a:t>[PERCENTAGE]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Charts!$B$10:$B$13</c:f>
              <c:strCache>
                <c:ptCount val="4"/>
                <c:pt idx="0">
                  <c:v>Planning/Objectives</c:v>
                </c:pt>
                <c:pt idx="1">
                  <c:v>Perception</c:v>
                </c:pt>
                <c:pt idx="2">
                  <c:v>Education</c:v>
                </c:pt>
                <c:pt idx="3">
                  <c:v>Maintenance</c:v>
                </c:pt>
              </c:strCache>
            </c:strRef>
          </c:cat>
          <c:val>
            <c:numRef>
              <c:f>Charts!$F$10:$F$13</c:f>
              <c:numCache>
                <c:formatCode>General</c:formatCode>
                <c:ptCount val="4"/>
                <c:pt idx="0">
                  <c:v>0.53535353535353536</c:v>
                </c:pt>
                <c:pt idx="1">
                  <c:v>0.32323232323232326</c:v>
                </c:pt>
                <c:pt idx="2">
                  <c:v>0.23232323232323232</c:v>
                </c:pt>
                <c:pt idx="3">
                  <c:v>0.16161616161616163</c:v>
                </c:pt>
              </c:numCache>
            </c:numRef>
          </c:val>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FOCUS</a:t>
            </a:r>
            <a:r>
              <a:rPr lang="en-US" baseline="0"/>
              <a:t> GROUP DISCUSSION TOPICS</a:t>
            </a:r>
            <a:endParaRPr lang="en-US"/>
          </a:p>
        </c:rich>
      </c:tx>
      <c:layout>
        <c:manualLayout>
          <c:xMode val="edge"/>
          <c:yMode val="edge"/>
          <c:x val="0.34687050837369765"/>
          <c:y val="8.5554553170609365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ofPieChart>
        <c:ofPieType val="pie"/>
        <c:varyColors val="1"/>
        <c:ser>
          <c:idx val="0"/>
          <c:order val="0"/>
          <c:spPr>
            <a:ln>
              <a:solidFill>
                <a:schemeClr val="bg2">
                  <a:lumMod val="50000"/>
                </a:schemeClr>
              </a:solidFill>
            </a:ln>
          </c:spPr>
          <c:explosion val="5"/>
          <c:dPt>
            <c:idx val="0"/>
            <c:bubble3D val="0"/>
            <c:spPr>
              <a:solidFill>
                <a:srgbClr val="33CC33"/>
              </a:solidFill>
              <a:ln>
                <a:solidFill>
                  <a:schemeClr val="bg2">
                    <a:lumMod val="50000"/>
                  </a:schemeClr>
                </a:solidFill>
              </a:ln>
              <a:effectLst>
                <a:outerShdw blurRad="63500" sx="102000" sy="102000" algn="ctr" rotWithShape="0">
                  <a:prstClr val="black">
                    <a:alpha val="20000"/>
                  </a:prstClr>
                </a:outerShdw>
              </a:effectLst>
            </c:spPr>
          </c:dPt>
          <c:dPt>
            <c:idx val="1"/>
            <c:bubble3D val="0"/>
            <c:spPr>
              <a:solidFill>
                <a:srgbClr val="FF5050"/>
              </a:solidFill>
              <a:ln>
                <a:solidFill>
                  <a:schemeClr val="bg2">
                    <a:lumMod val="50000"/>
                  </a:schemeClr>
                </a:solidFill>
              </a:ln>
              <a:effectLst>
                <a:outerShdw blurRad="63500" sx="102000" sy="102000" algn="ctr" rotWithShape="0">
                  <a:prstClr val="black">
                    <a:alpha val="20000"/>
                  </a:prstClr>
                </a:outerShdw>
              </a:effectLst>
            </c:spPr>
          </c:dPt>
          <c:dPt>
            <c:idx val="2"/>
            <c:bubble3D val="0"/>
            <c:spPr>
              <a:solidFill>
                <a:srgbClr val="FFFF66"/>
              </a:solidFill>
              <a:ln>
                <a:solidFill>
                  <a:schemeClr val="bg2">
                    <a:lumMod val="50000"/>
                  </a:schemeClr>
                </a:solidFill>
              </a:ln>
              <a:effectLst>
                <a:outerShdw blurRad="63500" sx="102000" sy="102000" algn="ctr" rotWithShape="0">
                  <a:prstClr val="black">
                    <a:alpha val="20000"/>
                  </a:prstClr>
                </a:outerShdw>
              </a:effectLst>
            </c:spPr>
          </c:dPt>
          <c:dPt>
            <c:idx val="3"/>
            <c:bubble3D val="0"/>
            <c:spPr>
              <a:solidFill>
                <a:srgbClr val="009999"/>
              </a:solidFill>
              <a:ln>
                <a:solidFill>
                  <a:schemeClr val="bg2">
                    <a:lumMod val="50000"/>
                  </a:schemeClr>
                </a:solidFill>
              </a:ln>
              <a:effectLst>
                <a:outerShdw blurRad="63500" sx="102000" sy="102000" algn="ctr" rotWithShape="0">
                  <a:prstClr val="black">
                    <a:alpha val="20000"/>
                  </a:prstClr>
                </a:outerShdw>
              </a:effectLst>
            </c:spPr>
          </c:dPt>
          <c:dPt>
            <c:idx val="4"/>
            <c:bubble3D val="0"/>
            <c:spPr>
              <a:solidFill>
                <a:schemeClr val="accent2"/>
              </a:solidFill>
              <a:ln>
                <a:solidFill>
                  <a:schemeClr val="bg2">
                    <a:lumMod val="50000"/>
                  </a:schemeClr>
                </a:solidFill>
              </a:ln>
              <a:effectLst>
                <a:outerShdw blurRad="63500" sx="102000" sy="102000" algn="ctr" rotWithShape="0">
                  <a:prstClr val="black">
                    <a:alpha val="20000"/>
                  </a:prstClr>
                </a:outerShdw>
              </a:effectLst>
            </c:spPr>
          </c:dPt>
          <c:dPt>
            <c:idx val="5"/>
            <c:bubble3D val="0"/>
            <c:spPr>
              <a:solidFill>
                <a:schemeClr val="tx1">
                  <a:lumMod val="65000"/>
                  <a:lumOff val="35000"/>
                </a:schemeClr>
              </a:solidFill>
              <a:ln>
                <a:solidFill>
                  <a:schemeClr val="bg2">
                    <a:lumMod val="50000"/>
                  </a:schemeClr>
                </a:solidFill>
              </a:ln>
              <a:effectLst>
                <a:outerShdw blurRad="63500" sx="102000" sy="102000" algn="ctr" rotWithShape="0">
                  <a:prstClr val="black">
                    <a:alpha val="20000"/>
                  </a:prstClr>
                </a:outerShdw>
              </a:effectLst>
            </c:spPr>
          </c:dPt>
          <c:dPt>
            <c:idx val="6"/>
            <c:bubble3D val="0"/>
            <c:spPr>
              <a:solidFill>
                <a:srgbClr val="CC66FF"/>
              </a:solidFill>
              <a:ln>
                <a:solidFill>
                  <a:schemeClr val="bg2">
                    <a:lumMod val="50000"/>
                  </a:schemeClr>
                </a:solidFill>
              </a:ln>
              <a:effectLst>
                <a:outerShdw blurRad="63500" sx="102000" sy="102000" algn="ctr" rotWithShape="0">
                  <a:prstClr val="black">
                    <a:alpha val="20000"/>
                  </a:prstClr>
                </a:outerShdw>
              </a:effectLst>
            </c:spPr>
          </c:dPt>
          <c:dPt>
            <c:idx val="7"/>
            <c:bubble3D val="0"/>
            <c:spPr>
              <a:solidFill>
                <a:srgbClr val="66FFCC"/>
              </a:solidFill>
              <a:ln>
                <a:solidFill>
                  <a:schemeClr val="bg2">
                    <a:lumMod val="50000"/>
                  </a:schemeClr>
                </a:solidFill>
              </a:ln>
              <a:effectLst>
                <a:outerShdw blurRad="63500" sx="102000" sy="102000" algn="ctr" rotWithShape="0">
                  <a:prstClr val="black">
                    <a:alpha val="20000"/>
                  </a:prstClr>
                </a:outerShdw>
              </a:effectLst>
            </c:spPr>
          </c:dPt>
          <c:dPt>
            <c:idx val="8"/>
            <c:bubble3D val="0"/>
            <c:spPr>
              <a:solidFill>
                <a:schemeClr val="accent2">
                  <a:lumMod val="60000"/>
                  <a:lumOff val="40000"/>
                </a:schemeClr>
              </a:solidFill>
              <a:ln>
                <a:solidFill>
                  <a:schemeClr val="bg2">
                    <a:lumMod val="50000"/>
                  </a:schemeClr>
                </a:solidFill>
              </a:ln>
              <a:effectLst>
                <a:outerShdw blurRad="63500" sx="102000" sy="102000" algn="ctr" rotWithShape="0">
                  <a:prstClr val="black">
                    <a:alpha val="20000"/>
                  </a:prstClr>
                </a:outerShdw>
              </a:effectLst>
            </c:spPr>
          </c:dPt>
          <c:dPt>
            <c:idx val="9"/>
            <c:bubble3D val="0"/>
            <c:spPr>
              <a:solidFill>
                <a:srgbClr val="CC66FF"/>
              </a:solidFill>
              <a:ln>
                <a:solidFill>
                  <a:schemeClr val="bg2">
                    <a:lumMod val="50000"/>
                  </a:schemeClr>
                </a:solidFill>
              </a:ln>
              <a:effectLst>
                <a:outerShdw blurRad="63500" sx="102000" sy="102000" algn="ctr" rotWithShape="0">
                  <a:prstClr val="black">
                    <a:alpha val="20000"/>
                  </a:prstClr>
                </a:outerShdw>
              </a:effectLst>
            </c:spPr>
          </c:dPt>
          <c:dPt>
            <c:idx val="10"/>
            <c:bubble3D val="0"/>
            <c:spPr>
              <a:solidFill>
                <a:srgbClr val="009999"/>
              </a:solidFill>
              <a:ln>
                <a:solidFill>
                  <a:schemeClr val="bg2">
                    <a:lumMod val="50000"/>
                  </a:schemeClr>
                </a:solidFill>
              </a:ln>
              <a:effectLst>
                <a:outerShdw blurRad="63500" sx="102000" sy="102000" algn="ctr" rotWithShape="0">
                  <a:prstClr val="black">
                    <a:alpha val="20000"/>
                  </a:prstClr>
                </a:outerShdw>
              </a:effectLst>
            </c:spPr>
          </c:dPt>
          <c:dPt>
            <c:idx val="11"/>
            <c:bubble3D val="0"/>
            <c:spPr>
              <a:solidFill>
                <a:schemeClr val="accent2"/>
              </a:solidFill>
              <a:ln>
                <a:solidFill>
                  <a:schemeClr val="bg2">
                    <a:lumMod val="50000"/>
                  </a:schemeClr>
                </a:solidFill>
              </a:ln>
              <a:effectLst>
                <a:outerShdw blurRad="63500" sx="102000" sy="102000" algn="ctr" rotWithShape="0">
                  <a:prstClr val="black">
                    <a:alpha val="20000"/>
                  </a:prstClr>
                </a:outerShdw>
              </a:effectLst>
            </c:spPr>
          </c:dPt>
          <c:dPt>
            <c:idx val="12"/>
            <c:bubble3D val="0"/>
            <c:spPr>
              <a:solidFill>
                <a:srgbClr val="FFFF66"/>
              </a:solidFill>
              <a:ln>
                <a:solidFill>
                  <a:schemeClr val="bg2">
                    <a:lumMod val="50000"/>
                  </a:schemeClr>
                </a:solidFill>
              </a:ln>
              <a:effectLst>
                <a:outerShdw blurRad="63500" sx="102000" sy="102000" algn="ctr" rotWithShape="0">
                  <a:prstClr val="black">
                    <a:alpha val="20000"/>
                  </a:prstClr>
                </a:outerShdw>
              </a:effectLst>
            </c:spPr>
          </c:dPt>
          <c:dPt>
            <c:idx val="13"/>
            <c:bubble3D val="0"/>
            <c:spPr>
              <a:solidFill>
                <a:srgbClr val="FF5050"/>
              </a:solidFill>
              <a:ln>
                <a:solidFill>
                  <a:schemeClr val="bg2">
                    <a:lumMod val="50000"/>
                  </a:schemeClr>
                </a:solidFill>
              </a:ln>
              <a:effectLst>
                <a:outerShdw blurRad="63500" sx="102000" sy="102000" algn="ctr" rotWithShape="0">
                  <a:prstClr val="black">
                    <a:alpha val="20000"/>
                  </a:prstClr>
                </a:outerShdw>
              </a:effectLst>
            </c:spPr>
          </c:dPt>
          <c:dPt>
            <c:idx val="14"/>
            <c:bubble3D val="0"/>
            <c:spPr>
              <a:solidFill>
                <a:schemeClr val="accent2">
                  <a:lumMod val="40000"/>
                  <a:lumOff val="60000"/>
                </a:schemeClr>
              </a:solidFill>
              <a:ln>
                <a:solidFill>
                  <a:schemeClr val="bg2">
                    <a:lumMod val="50000"/>
                  </a:schemeClr>
                </a:solidFill>
              </a:ln>
              <a:effectLst>
                <a:outerShdw blurRad="63500" sx="102000" sy="102000" algn="ctr" rotWithShape="0">
                  <a:prstClr val="black">
                    <a:alpha val="20000"/>
                  </a:prstClr>
                </a:outerShdw>
              </a:effectLst>
            </c:spPr>
          </c:dPt>
          <c:dPt>
            <c:idx val="15"/>
            <c:bubble3D val="0"/>
            <c:spPr>
              <a:solidFill>
                <a:srgbClr val="FFFFFF"/>
              </a:solidFill>
              <a:ln>
                <a:solidFill>
                  <a:schemeClr val="bg2">
                    <a:lumMod val="50000"/>
                  </a:schemeClr>
                </a:solidFill>
              </a:ln>
              <a:effectLst>
                <a:outerShdw blurRad="63500" sx="102000" sy="102000" algn="ctr" rotWithShape="0">
                  <a:prstClr val="black">
                    <a:alpha val="20000"/>
                  </a:prstClr>
                </a:outerShdw>
              </a:effectLst>
            </c:spPr>
          </c:dPt>
          <c:dLbls>
            <c:dLbl>
              <c:idx val="0"/>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a:solidFill>
                          <a:srgbClr val="33CC33"/>
                        </a:solidFill>
                      </a:rPr>
                      <a:t>FINANCE</a:t>
                    </a:r>
                  </a:p>
                  <a:p>
                    <a:pPr>
                      <a:defRPr/>
                    </a:pPr>
                    <a:fld id="{6AA987B9-1C9C-49B2-9FBB-C2DA9FCC84B2}" type="VALUE">
                      <a:rPr lang="en-US">
                        <a:solidFill>
                          <a:srgbClr val="33CC33"/>
                        </a:solidFill>
                      </a:rPr>
                      <a:pPr>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layout/>
                  <c15:dlblFieldTable/>
                  <c15:showDataLabelsRange val="0"/>
                </c:ext>
              </c:extLst>
            </c:dLbl>
            <c:dLbl>
              <c:idx val="1"/>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rgbClr val="FF5050"/>
                        </a:solidFill>
                      </a:rPr>
                      <a:t>COMMUNICATION</a:t>
                    </a:r>
                  </a:p>
                  <a:p>
                    <a:pPr>
                      <a:defRPr>
                        <a:solidFill>
                          <a:schemeClr val="accent1"/>
                        </a:solidFill>
                      </a:defRPr>
                    </a:pPr>
                    <a:fld id="{DAB93D4A-71FA-4121-8F3D-953A7FF84ACF}" type="VALUE">
                      <a:rPr lang="en-US" baseline="0">
                        <a:solidFill>
                          <a:srgbClr val="FF5050"/>
                        </a:solidFill>
                      </a:rPr>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layout/>
                  <c15:dlblFieldTable/>
                  <c15:showDataLabelsRange val="0"/>
                </c:ext>
              </c:extLst>
            </c:dLbl>
            <c:dLbl>
              <c:idx val="2"/>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chemeClr val="tx1">
                            <a:lumMod val="65000"/>
                            <a:lumOff val="35000"/>
                          </a:schemeClr>
                        </a:solidFill>
                      </a:rPr>
                      <a:t>LID</a:t>
                    </a:r>
                  </a:p>
                  <a:p>
                    <a:pPr>
                      <a:defRPr>
                        <a:solidFill>
                          <a:schemeClr val="accent1"/>
                        </a:solidFill>
                      </a:defRPr>
                    </a:pPr>
                    <a:fld id="{3505E440-D51A-48EE-9FEA-C0A5AA356E1A}" type="VALUE">
                      <a:rPr lang="en-US" baseline="0">
                        <a:solidFill>
                          <a:schemeClr val="tx1">
                            <a:lumMod val="65000"/>
                            <a:lumOff val="35000"/>
                          </a:schemeClr>
                        </a:solidFill>
                      </a:rPr>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layout/>
                  <c15:dlblFieldTable/>
                  <c15:showDataLabelsRange val="0"/>
                </c:ext>
              </c:extLst>
            </c:dLbl>
            <c:dLbl>
              <c:idx val="3"/>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rgbClr val="009999"/>
                        </a:solidFill>
                      </a:rPr>
                      <a:t>STORMWATER </a:t>
                    </a:r>
                  </a:p>
                  <a:p>
                    <a:pPr>
                      <a:defRPr>
                        <a:solidFill>
                          <a:schemeClr val="accent1"/>
                        </a:solidFill>
                      </a:defRPr>
                    </a:pPr>
                    <a:r>
                      <a:rPr lang="en-US" baseline="0">
                        <a:solidFill>
                          <a:srgbClr val="009999"/>
                        </a:solidFill>
                      </a:rPr>
                      <a:t>MANAGEMENT</a:t>
                    </a:r>
                  </a:p>
                  <a:p>
                    <a:pPr>
                      <a:defRPr>
                        <a:solidFill>
                          <a:schemeClr val="accent1"/>
                        </a:solidFill>
                      </a:defRPr>
                    </a:pPr>
                    <a:fld id="{6CDFA7C1-0E53-43A3-AD0B-58D5E9FFBB33}" type="VALUE">
                      <a:rPr lang="en-US" baseline="0">
                        <a:solidFill>
                          <a:srgbClr val="009999"/>
                        </a:solidFill>
                      </a:rPr>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layout/>
                  <c15:dlblFieldTable/>
                  <c15:showDataLabelsRange val="0"/>
                </c:ext>
              </c:extLst>
            </c:dLbl>
            <c:dLbl>
              <c:idx val="4"/>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chemeClr val="accent2"/>
                        </a:solidFill>
                      </a:rPr>
                      <a:t>PORIRUA/</a:t>
                    </a:r>
                  </a:p>
                  <a:p>
                    <a:pPr>
                      <a:defRPr>
                        <a:solidFill>
                          <a:schemeClr val="accent1"/>
                        </a:solidFill>
                      </a:defRPr>
                    </a:pPr>
                    <a:r>
                      <a:rPr lang="en-US" baseline="0">
                        <a:solidFill>
                          <a:schemeClr val="accent2"/>
                        </a:solidFill>
                      </a:rPr>
                      <a:t>COMMUNITY</a:t>
                    </a:r>
                  </a:p>
                  <a:p>
                    <a:pPr>
                      <a:defRPr>
                        <a:solidFill>
                          <a:schemeClr val="accent1"/>
                        </a:solidFill>
                      </a:defRPr>
                    </a:pPr>
                    <a:fld id="{CFFD73E1-8090-47B8-93C0-5CE616F57E7C}" type="VALUE">
                      <a:rPr lang="en-US" baseline="0">
                        <a:solidFill>
                          <a:schemeClr val="accent2"/>
                        </a:solidFill>
                      </a:rPr>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layout/>
                  <c15:dlblFieldTable/>
                  <c15:showDataLabelsRange val="0"/>
                </c:ext>
              </c:extLst>
            </c:dLbl>
            <c:dLbl>
              <c:idx val="5"/>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a:solidFill>
                          <a:schemeClr val="tx1">
                            <a:lumMod val="65000"/>
                            <a:lumOff val="35000"/>
                          </a:schemeClr>
                        </a:solidFill>
                      </a:rPr>
                      <a:t>INFRASTRUCTURE</a:t>
                    </a:r>
                  </a:p>
                  <a:p>
                    <a:pPr>
                      <a:defRPr>
                        <a:solidFill>
                          <a:schemeClr val="accent1"/>
                        </a:solidFill>
                      </a:defRPr>
                    </a:pPr>
                    <a:fld id="{3B659609-EEC8-4962-9344-A965EDE2FA6F}" type="VALUE">
                      <a:rPr lang="en-US">
                        <a:solidFill>
                          <a:schemeClr val="tx1">
                            <a:lumMod val="65000"/>
                            <a:lumOff val="35000"/>
                          </a:schemeClr>
                        </a:solidFill>
                      </a:rPr>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layout/>
                  <c15:dlblFieldTable/>
                  <c15:showDataLabelsRange val="0"/>
                </c:ext>
              </c:extLst>
            </c:dLbl>
            <c:dLbl>
              <c:idx val="6"/>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rgbClr val="CC66FF"/>
                        </a:solidFill>
                      </a:rPr>
                      <a:t>REGULATION/</a:t>
                    </a:r>
                  </a:p>
                  <a:p>
                    <a:pPr>
                      <a:defRPr>
                        <a:solidFill>
                          <a:schemeClr val="accent1"/>
                        </a:solidFill>
                      </a:defRPr>
                    </a:pPr>
                    <a:r>
                      <a:rPr lang="en-US" baseline="0">
                        <a:solidFill>
                          <a:srgbClr val="CC66FF"/>
                        </a:solidFill>
                      </a:rPr>
                      <a:t>POLICY</a:t>
                    </a:r>
                  </a:p>
                  <a:p>
                    <a:pPr>
                      <a:defRPr>
                        <a:solidFill>
                          <a:schemeClr val="accent1"/>
                        </a:solidFill>
                      </a:defRPr>
                    </a:pPr>
                    <a:fld id="{852753A3-B814-41F2-B5E9-E3731F6DBC02}" type="VALUE">
                      <a:rPr lang="en-US" baseline="0">
                        <a:solidFill>
                          <a:srgbClr val="CC66FF"/>
                        </a:solidFill>
                      </a:rPr>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layout/>
                  <c15:dlblFieldTable/>
                  <c15:showDataLabelsRange val="0"/>
                </c:ext>
              </c:extLst>
            </c:dLbl>
            <c:dLbl>
              <c:idx val="7"/>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chemeClr val="tx1">
                            <a:lumMod val="65000"/>
                            <a:lumOff val="35000"/>
                          </a:schemeClr>
                        </a:solidFill>
                      </a:rPr>
                      <a:t>PRIORITIES</a:t>
                    </a:r>
                  </a:p>
                  <a:p>
                    <a:pPr>
                      <a:defRPr>
                        <a:solidFill>
                          <a:schemeClr val="accent1"/>
                        </a:solidFill>
                      </a:defRPr>
                    </a:pPr>
                    <a:fld id="{BCCBCE31-6269-4221-9D35-83E0F1915CA0}" type="VALUE">
                      <a:rPr lang="en-US" baseline="0">
                        <a:solidFill>
                          <a:schemeClr val="tx1">
                            <a:lumMod val="65000"/>
                            <a:lumOff val="35000"/>
                          </a:schemeClr>
                        </a:solidFill>
                      </a:rPr>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layout/>
                  <c15:dlblFieldTable/>
                  <c15:showDataLabelsRange val="0"/>
                </c:ext>
              </c:extLst>
            </c:dLbl>
            <c:dLbl>
              <c:idx val="8"/>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a:t>DEVELOPMENT</a:t>
                    </a:r>
                  </a:p>
                  <a:p>
                    <a:pPr>
                      <a:defRPr>
                        <a:solidFill>
                          <a:schemeClr val="accent1"/>
                        </a:solidFill>
                      </a:defRPr>
                    </a:pPr>
                    <a:fld id="{318AFEE1-D925-45AC-A3E6-ED61D1259693}" type="VALUE">
                      <a:rPr lang="en-US"/>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layout/>
                  <c15:dlblFieldTable/>
                  <c15:showDataLabelsRange val="0"/>
                </c:ext>
              </c:extLst>
            </c:dLbl>
            <c:dLbl>
              <c:idx val="9"/>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rgbClr val="CC66FF"/>
                        </a:solidFill>
                      </a:rPr>
                      <a:t>PLANNING/OBJECTIVES</a:t>
                    </a:r>
                  </a:p>
                  <a:p>
                    <a:pPr>
                      <a:defRPr>
                        <a:solidFill>
                          <a:schemeClr val="accent1"/>
                        </a:solidFill>
                      </a:defRPr>
                    </a:pPr>
                    <a:fld id="{8FB0DE9E-BDC7-496A-9853-0C558D5430CC}" type="VALUE">
                      <a:rPr lang="en-US" baseline="0">
                        <a:solidFill>
                          <a:srgbClr val="CC66FF"/>
                        </a:solidFill>
                      </a:rPr>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layout/>
                  <c15:dlblFieldTable/>
                  <c15:showDataLabelsRange val="0"/>
                </c:ext>
              </c:extLst>
            </c:dLbl>
            <c:dLbl>
              <c:idx val="10"/>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rgbClr val="009999"/>
                        </a:solidFill>
                      </a:rPr>
                      <a:t>PERCEPTION</a:t>
                    </a:r>
                  </a:p>
                  <a:p>
                    <a:pPr>
                      <a:defRPr>
                        <a:solidFill>
                          <a:schemeClr val="accent1"/>
                        </a:solidFill>
                      </a:defRPr>
                    </a:pPr>
                    <a:fld id="{8D15F00B-E5EF-488C-B959-8ACCBC0A67FC}" type="VALUE">
                      <a:rPr lang="en-US" baseline="0">
                        <a:solidFill>
                          <a:srgbClr val="009999"/>
                        </a:solidFill>
                      </a:rPr>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layout/>
                  <c15:dlblFieldTable/>
                  <c15:showDataLabelsRange val="0"/>
                </c:ext>
              </c:extLst>
            </c:dLbl>
            <c:dLbl>
              <c:idx val="11"/>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chemeClr val="accent2"/>
                        </a:solidFill>
                      </a:rPr>
                      <a:t>EDUCATION</a:t>
                    </a:r>
                  </a:p>
                  <a:p>
                    <a:pPr>
                      <a:defRPr>
                        <a:solidFill>
                          <a:schemeClr val="accent1"/>
                        </a:solidFill>
                      </a:defRPr>
                    </a:pPr>
                    <a:fld id="{8AC8AA77-0BA3-48ED-AF17-9E4CF838B247}" type="VALUE">
                      <a:rPr lang="en-US" baseline="0">
                        <a:solidFill>
                          <a:schemeClr val="accent2"/>
                        </a:solidFill>
                      </a:rPr>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layout/>
                  <c15:dlblFieldTable/>
                  <c15:showDataLabelsRange val="0"/>
                </c:ext>
              </c:extLst>
            </c:dLbl>
            <c:dLbl>
              <c:idx val="12"/>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chemeClr val="tx1">
                            <a:lumMod val="65000"/>
                            <a:lumOff val="35000"/>
                          </a:schemeClr>
                        </a:solidFill>
                      </a:rPr>
                      <a:t>MAINTENANCE</a:t>
                    </a:r>
                  </a:p>
                  <a:p>
                    <a:pPr>
                      <a:defRPr>
                        <a:solidFill>
                          <a:schemeClr val="accent1"/>
                        </a:solidFill>
                      </a:defRPr>
                    </a:pPr>
                    <a:fld id="{D2BB537E-1BFA-4CEC-A8AB-B45F3B763AC4}" type="VALUE">
                      <a:rPr lang="en-US" baseline="0">
                        <a:solidFill>
                          <a:schemeClr val="tx1">
                            <a:lumMod val="65000"/>
                            <a:lumOff val="35000"/>
                          </a:schemeClr>
                        </a:solidFill>
                      </a:rPr>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layout/>
                  <c15:dlblFieldTable/>
                  <c15:showDataLabelsRange val="0"/>
                </c:ext>
              </c:extLst>
            </c:dLbl>
            <c:dLbl>
              <c:idx val="13"/>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rgbClr val="FF5050"/>
                        </a:solidFill>
                      </a:rPr>
                      <a:t>DESIGN</a:t>
                    </a:r>
                  </a:p>
                  <a:p>
                    <a:pPr>
                      <a:defRPr>
                        <a:solidFill>
                          <a:schemeClr val="accent1"/>
                        </a:solidFill>
                      </a:defRPr>
                    </a:pPr>
                    <a:fld id="{CCA531CF-2C6B-455F-A7C3-993822207BFC}" type="VALUE">
                      <a:rPr lang="en-US" baseline="0">
                        <a:solidFill>
                          <a:srgbClr val="FF5050"/>
                        </a:solidFill>
                      </a:rPr>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layout/>
                  <c15:dlblFieldTable/>
                  <c15:showDataLabelsRange val="0"/>
                </c:ext>
              </c:extLst>
            </c:dLbl>
            <c:dLbl>
              <c:idx val="14"/>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chemeClr val="tx1">
                            <a:lumMod val="65000"/>
                            <a:lumOff val="35000"/>
                          </a:schemeClr>
                        </a:solidFill>
                      </a:rPr>
                      <a:t>INNOVATION</a:t>
                    </a:r>
                  </a:p>
                  <a:p>
                    <a:pPr>
                      <a:defRPr>
                        <a:solidFill>
                          <a:schemeClr val="accent1"/>
                        </a:solidFill>
                      </a:defRPr>
                    </a:pPr>
                    <a:fld id="{28F3978E-9043-4817-8920-D9745D5EF9EA}" type="VALUE">
                      <a:rPr lang="en-US" baseline="0">
                        <a:solidFill>
                          <a:schemeClr val="tx1">
                            <a:lumMod val="65000"/>
                            <a:lumOff val="35000"/>
                          </a:schemeClr>
                        </a:solidFill>
                      </a:rPr>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layout/>
                  <c15:dlblFieldTable/>
                  <c15:showDataLabelsRange val="0"/>
                </c:ext>
              </c:extLst>
            </c:dLbl>
            <c:dLbl>
              <c:idx val="15"/>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solidFill>
                          <a:schemeClr val="tx1">
                            <a:lumMod val="65000"/>
                            <a:lumOff val="35000"/>
                          </a:schemeClr>
                        </a:solidFill>
                      </a:rPr>
                      <a:t>OTHER</a:t>
                    </a:r>
                  </a:p>
                  <a:p>
                    <a:pPr>
                      <a:defRPr>
                        <a:solidFill>
                          <a:schemeClr val="accent1"/>
                        </a:solidFill>
                      </a:defRPr>
                    </a:pPr>
                    <a:fld id="{F8A6A5E3-9644-4180-B0B0-90E1F679C629}" type="VALUE">
                      <a:rPr lang="en-US" baseline="0">
                        <a:solidFill>
                          <a:schemeClr val="tx1">
                            <a:lumMod val="65000"/>
                            <a:lumOff val="35000"/>
                          </a:schemeClr>
                        </a:solidFill>
                      </a:rPr>
                      <a:pPr>
                        <a:defRPr>
                          <a:solidFill>
                            <a:schemeClr val="accent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'New Pie Chart'!$B$2:$P$2</c:f>
              <c:strCache>
                <c:ptCount val="15"/>
                <c:pt idx="0">
                  <c:v>FINANCE</c:v>
                </c:pt>
                <c:pt idx="1">
                  <c:v>COMMUNICATION</c:v>
                </c:pt>
                <c:pt idx="2">
                  <c:v>LID</c:v>
                </c:pt>
                <c:pt idx="3">
                  <c:v>STORMWATER MANAGEMENT</c:v>
                </c:pt>
                <c:pt idx="4">
                  <c:v>PORIRUA/COMMUNITY</c:v>
                </c:pt>
                <c:pt idx="5">
                  <c:v>INFRASTRUCTURE</c:v>
                </c:pt>
                <c:pt idx="6">
                  <c:v>REGULATION/POLICY</c:v>
                </c:pt>
                <c:pt idx="7">
                  <c:v>PRIORITIES</c:v>
                </c:pt>
                <c:pt idx="8">
                  <c:v>DEVELOPMENT</c:v>
                </c:pt>
                <c:pt idx="9">
                  <c:v>PLANNIN/OBJECTIVES</c:v>
                </c:pt>
                <c:pt idx="10">
                  <c:v>PERCEPTION</c:v>
                </c:pt>
                <c:pt idx="11">
                  <c:v>EDUCATION</c:v>
                </c:pt>
                <c:pt idx="12">
                  <c:v>MAINTENANCE</c:v>
                </c:pt>
                <c:pt idx="13">
                  <c:v>DESIGN</c:v>
                </c:pt>
                <c:pt idx="14">
                  <c:v>INNOVATION</c:v>
                </c:pt>
              </c:strCache>
            </c:strRef>
          </c:cat>
          <c:val>
            <c:numRef>
              <c:f>'New Pie Chart'!$B$6:$P$6</c:f>
              <c:numCache>
                <c:formatCode>0.0%</c:formatCode>
                <c:ptCount val="15"/>
                <c:pt idx="0">
                  <c:v>8.6309523809523808E-2</c:v>
                </c:pt>
                <c:pt idx="1">
                  <c:v>9.2261904761904767E-2</c:v>
                </c:pt>
                <c:pt idx="2">
                  <c:v>5.8035714285714288E-2</c:v>
                </c:pt>
                <c:pt idx="3">
                  <c:v>8.1845238095238096E-2</c:v>
                </c:pt>
                <c:pt idx="4">
                  <c:v>0.15178571428571427</c:v>
                </c:pt>
                <c:pt idx="5">
                  <c:v>5.3571428571428568E-2</c:v>
                </c:pt>
                <c:pt idx="6">
                  <c:v>9.8214285714285712E-2</c:v>
                </c:pt>
                <c:pt idx="7">
                  <c:v>0.11011904761904762</c:v>
                </c:pt>
                <c:pt idx="8">
                  <c:v>0.12053571428571429</c:v>
                </c:pt>
                <c:pt idx="9">
                  <c:v>4.9107142857142856E-2</c:v>
                </c:pt>
                <c:pt idx="10">
                  <c:v>4.1666666666666664E-2</c:v>
                </c:pt>
                <c:pt idx="11">
                  <c:v>2.6785714285714284E-2</c:v>
                </c:pt>
                <c:pt idx="12">
                  <c:v>1.636904761904762E-2</c:v>
                </c:pt>
                <c:pt idx="13">
                  <c:v>7.4404761904761901E-3</c:v>
                </c:pt>
                <c:pt idx="14">
                  <c:v>5.9523809523809521E-3</c:v>
                </c:pt>
              </c:numCache>
            </c:numRef>
          </c:val>
        </c:ser>
        <c:dLbls>
          <c:dLblPos val="outEnd"/>
          <c:showLegendKey val="0"/>
          <c:showVal val="0"/>
          <c:showCatName val="1"/>
          <c:showSerName val="0"/>
          <c:showPercent val="0"/>
          <c:showBubbleSize val="0"/>
          <c:showLeaderLines val="1"/>
        </c:dLbls>
        <c:gapWidth val="100"/>
        <c:splitType val="percent"/>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161924</xdr:colOff>
      <xdr:row>16</xdr:row>
      <xdr:rowOff>4761</xdr:rowOff>
    </xdr:from>
    <xdr:to>
      <xdr:col>7</xdr:col>
      <xdr:colOff>257174</xdr:colOff>
      <xdr:row>36</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495296</xdr:colOff>
      <xdr:row>7</xdr:row>
      <xdr:rowOff>123825</xdr:rowOff>
    </xdr:from>
    <xdr:to>
      <xdr:col>14</xdr:col>
      <xdr:colOff>638175</xdr:colOff>
      <xdr:row>28</xdr:row>
      <xdr:rowOff>190500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514349</xdr:colOff>
      <xdr:row>29</xdr:row>
      <xdr:rowOff>179386</xdr:rowOff>
    </xdr:from>
    <xdr:to>
      <xdr:col>13</xdr:col>
      <xdr:colOff>323850</xdr:colOff>
      <xdr:row>48</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542922</xdr:colOff>
      <xdr:row>8</xdr:row>
      <xdr:rowOff>33335</xdr:rowOff>
    </xdr:from>
    <xdr:to>
      <xdr:col>17</xdr:col>
      <xdr:colOff>40822</xdr:colOff>
      <xdr:row>44</xdr:row>
      <xdr:rowOff>163284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9"/>
  <sheetViews>
    <sheetView topLeftCell="B67" workbookViewId="0">
      <selection activeCell="L67" sqref="L67"/>
    </sheetView>
  </sheetViews>
  <sheetFormatPr defaultColWidth="14.42578125" defaultRowHeight="15.75" customHeight="1" x14ac:dyDescent="0.2"/>
  <cols>
    <col min="1" max="1" width="69.7109375" customWidth="1"/>
    <col min="2" max="2" width="9.28515625" customWidth="1"/>
    <col min="3" max="3" width="12.140625" customWidth="1"/>
    <col min="4" max="4" width="6.5703125" customWidth="1"/>
    <col min="5" max="5" width="15.28515625" customWidth="1"/>
    <col min="6" max="6" width="13.28515625" customWidth="1"/>
    <col min="7" max="7" width="14" customWidth="1"/>
    <col min="9" max="9" width="13.5703125" customWidth="1"/>
    <col min="10" max="10" width="11.28515625" customWidth="1"/>
    <col min="11" max="11" width="8.85546875" customWidth="1"/>
  </cols>
  <sheetData>
    <row r="1" spans="1:11" x14ac:dyDescent="0.25">
      <c r="A1" s="1" t="s">
        <v>0</v>
      </c>
      <c r="B1" s="39" t="s">
        <v>1</v>
      </c>
      <c r="C1" s="40"/>
      <c r="D1" s="40"/>
      <c r="E1" s="40"/>
      <c r="F1" s="40"/>
      <c r="G1" s="40"/>
      <c r="H1" s="40"/>
      <c r="I1" s="40"/>
      <c r="J1" s="40"/>
      <c r="K1" s="40"/>
    </row>
    <row r="2" spans="1:11" ht="15.75" customHeight="1" x14ac:dyDescent="0.2">
      <c r="A2" s="2"/>
      <c r="B2" s="3" t="s">
        <v>2</v>
      </c>
      <c r="C2" s="4" t="s">
        <v>3</v>
      </c>
      <c r="D2" s="5" t="s">
        <v>4</v>
      </c>
      <c r="E2" s="6" t="s">
        <v>5</v>
      </c>
      <c r="F2" s="7" t="s">
        <v>6</v>
      </c>
      <c r="G2" s="8" t="s">
        <v>7</v>
      </c>
      <c r="H2" s="9" t="s">
        <v>8</v>
      </c>
      <c r="I2" s="10" t="s">
        <v>9</v>
      </c>
      <c r="J2" s="11" t="s">
        <v>10</v>
      </c>
      <c r="K2" s="12" t="s">
        <v>11</v>
      </c>
    </row>
    <row r="3" spans="1:11" ht="15.75" customHeight="1" x14ac:dyDescent="0.2">
      <c r="A3" s="13" t="s">
        <v>12</v>
      </c>
      <c r="B3" s="14"/>
      <c r="E3" s="15">
        <v>1</v>
      </c>
      <c r="I3" s="15">
        <v>1</v>
      </c>
      <c r="J3" s="15"/>
    </row>
    <row r="4" spans="1:11" ht="15.75" customHeight="1" x14ac:dyDescent="0.2">
      <c r="A4" s="13" t="s">
        <v>13</v>
      </c>
      <c r="B4" s="15">
        <v>1</v>
      </c>
    </row>
    <row r="5" spans="1:11" ht="15.75" customHeight="1" x14ac:dyDescent="0.2">
      <c r="A5" s="13" t="s">
        <v>14</v>
      </c>
      <c r="D5" s="15">
        <v>1</v>
      </c>
      <c r="E5" s="15">
        <v>1</v>
      </c>
    </row>
    <row r="6" spans="1:11" ht="15.75" customHeight="1" x14ac:dyDescent="0.2">
      <c r="A6" s="29" t="s">
        <v>15</v>
      </c>
    </row>
    <row r="7" spans="1:11" ht="15.75" customHeight="1" x14ac:dyDescent="0.2">
      <c r="A7" s="13" t="s">
        <v>16</v>
      </c>
      <c r="E7" s="15">
        <v>1</v>
      </c>
    </row>
    <row r="8" spans="1:11" ht="15.75" customHeight="1" x14ac:dyDescent="0.2">
      <c r="A8" s="13" t="s">
        <v>17</v>
      </c>
      <c r="I8" s="15">
        <v>1</v>
      </c>
    </row>
    <row r="9" spans="1:11" ht="15.75" customHeight="1" x14ac:dyDescent="0.2">
      <c r="A9" s="13" t="s">
        <v>18</v>
      </c>
      <c r="C9" s="15">
        <v>1</v>
      </c>
      <c r="D9" s="15">
        <v>1</v>
      </c>
      <c r="J9" s="15">
        <v>1</v>
      </c>
    </row>
    <row r="10" spans="1:11" ht="15.75" customHeight="1" x14ac:dyDescent="0.2">
      <c r="A10" s="13" t="s">
        <v>19</v>
      </c>
      <c r="E10" s="15">
        <v>1</v>
      </c>
    </row>
    <row r="11" spans="1:11" ht="15.75" customHeight="1" x14ac:dyDescent="0.2">
      <c r="A11" s="16" t="s">
        <v>20</v>
      </c>
      <c r="E11" s="15">
        <v>1</v>
      </c>
    </row>
    <row r="12" spans="1:11" ht="15.75" customHeight="1" x14ac:dyDescent="0.2">
      <c r="A12" s="13" t="s">
        <v>21</v>
      </c>
      <c r="E12" s="15">
        <v>1</v>
      </c>
    </row>
    <row r="13" spans="1:11" ht="15.75" customHeight="1" x14ac:dyDescent="0.2">
      <c r="A13" s="13" t="s">
        <v>22</v>
      </c>
      <c r="B13" s="15">
        <v>1</v>
      </c>
      <c r="D13" s="15">
        <v>1</v>
      </c>
      <c r="E13" s="15">
        <v>1</v>
      </c>
      <c r="H13" s="15">
        <v>1</v>
      </c>
      <c r="I13" s="15">
        <v>1</v>
      </c>
    </row>
    <row r="14" spans="1:11" ht="15.75" customHeight="1" x14ac:dyDescent="0.2">
      <c r="A14" s="13" t="s">
        <v>23</v>
      </c>
      <c r="H14" s="15">
        <v>1</v>
      </c>
    </row>
    <row r="15" spans="1:11" ht="15.75" customHeight="1" x14ac:dyDescent="0.2">
      <c r="A15" s="13" t="s">
        <v>24</v>
      </c>
      <c r="C15" s="15">
        <v>1</v>
      </c>
      <c r="H15" s="15">
        <v>1</v>
      </c>
    </row>
    <row r="16" spans="1:11" ht="15.75" customHeight="1" x14ac:dyDescent="0.2">
      <c r="A16" s="13" t="s">
        <v>25</v>
      </c>
      <c r="C16" s="15">
        <v>1</v>
      </c>
      <c r="F16" s="15">
        <v>1</v>
      </c>
    </row>
    <row r="17" spans="1:12" ht="15.75" customHeight="1" x14ac:dyDescent="0.2">
      <c r="A17" s="13" t="s">
        <v>26</v>
      </c>
      <c r="C17" s="15">
        <v>1</v>
      </c>
      <c r="D17" s="15">
        <v>1</v>
      </c>
      <c r="G17" s="15">
        <v>1</v>
      </c>
      <c r="J17" s="15">
        <v>1</v>
      </c>
    </row>
    <row r="18" spans="1:12" ht="15.75" customHeight="1" x14ac:dyDescent="0.2">
      <c r="A18" s="13" t="s">
        <v>27</v>
      </c>
      <c r="D18" s="15">
        <v>1</v>
      </c>
    </row>
    <row r="19" spans="1:12" ht="15.75" customHeight="1" x14ac:dyDescent="0.2">
      <c r="A19" s="13" t="s">
        <v>28</v>
      </c>
      <c r="C19" s="15">
        <v>1</v>
      </c>
      <c r="D19" s="15">
        <v>1</v>
      </c>
      <c r="J19" s="15">
        <v>1</v>
      </c>
    </row>
    <row r="20" spans="1:12" ht="15.75" customHeight="1" x14ac:dyDescent="0.2">
      <c r="A20" s="13" t="s">
        <v>29</v>
      </c>
      <c r="D20" s="15">
        <v>1</v>
      </c>
      <c r="J20" s="15">
        <v>1</v>
      </c>
    </row>
    <row r="21" spans="1:12" ht="15.75" customHeight="1" x14ac:dyDescent="0.2">
      <c r="A21" s="13" t="s">
        <v>30</v>
      </c>
      <c r="D21" s="15">
        <v>1</v>
      </c>
      <c r="J21" s="15">
        <v>1</v>
      </c>
    </row>
    <row r="22" spans="1:12" ht="15.75" customHeight="1" x14ac:dyDescent="0.2">
      <c r="A22" s="13" t="s">
        <v>31</v>
      </c>
      <c r="B22" s="15">
        <v>1</v>
      </c>
      <c r="E22" s="15">
        <v>1</v>
      </c>
    </row>
    <row r="23" spans="1:12" ht="15.75" customHeight="1" x14ac:dyDescent="0.2">
      <c r="A23" s="13" t="s">
        <v>32</v>
      </c>
    </row>
    <row r="24" spans="1:12" ht="15.75" customHeight="1" x14ac:dyDescent="0.2">
      <c r="A24" s="13" t="s">
        <v>33</v>
      </c>
      <c r="C24" s="15">
        <v>1</v>
      </c>
      <c r="E24" s="15">
        <v>1</v>
      </c>
      <c r="G24" s="15">
        <v>1</v>
      </c>
    </row>
    <row r="25" spans="1:12" ht="15.75" customHeight="1" x14ac:dyDescent="0.2">
      <c r="A25" s="13" t="s">
        <v>34</v>
      </c>
      <c r="C25" s="15">
        <v>1</v>
      </c>
      <c r="D25" s="15">
        <v>1</v>
      </c>
      <c r="G25" s="15">
        <v>1</v>
      </c>
      <c r="H25" s="15">
        <v>1</v>
      </c>
    </row>
    <row r="26" spans="1:12" ht="15.75" customHeight="1" x14ac:dyDescent="0.2">
      <c r="A26" s="13" t="s">
        <v>35</v>
      </c>
      <c r="H26" s="15">
        <v>1</v>
      </c>
    </row>
    <row r="27" spans="1:12" ht="14.25" x14ac:dyDescent="0.2">
      <c r="A27" s="29" t="s">
        <v>36</v>
      </c>
      <c r="D27" s="15"/>
    </row>
    <row r="28" spans="1:12" ht="14.25" x14ac:dyDescent="0.2">
      <c r="A28" s="13" t="s">
        <v>37</v>
      </c>
      <c r="D28" s="15">
        <v>1</v>
      </c>
      <c r="H28" s="15">
        <v>1</v>
      </c>
    </row>
    <row r="29" spans="1:12" ht="28.5" x14ac:dyDescent="0.2">
      <c r="A29" s="13" t="s">
        <v>38</v>
      </c>
      <c r="B29" s="15">
        <v>1</v>
      </c>
      <c r="E29" s="15">
        <v>1</v>
      </c>
      <c r="G29" s="15">
        <v>1</v>
      </c>
      <c r="H29" s="15">
        <v>1</v>
      </c>
    </row>
    <row r="30" spans="1:12" ht="28.5" x14ac:dyDescent="0.2">
      <c r="A30" s="13" t="s">
        <v>39</v>
      </c>
      <c r="B30" s="15">
        <v>1</v>
      </c>
      <c r="E30" s="15">
        <v>1</v>
      </c>
      <c r="K30" s="15">
        <v>1</v>
      </c>
      <c r="L30" s="15" t="s">
        <v>40</v>
      </c>
    </row>
    <row r="31" spans="1:12" ht="57" x14ac:dyDescent="0.2">
      <c r="A31" s="13" t="s">
        <v>41</v>
      </c>
      <c r="C31" s="15">
        <v>1</v>
      </c>
      <c r="H31" s="15">
        <v>1</v>
      </c>
    </row>
    <row r="32" spans="1:12" ht="14.25" x14ac:dyDescent="0.2">
      <c r="A32" s="13" t="s">
        <v>42</v>
      </c>
      <c r="H32" s="15">
        <v>1</v>
      </c>
    </row>
    <row r="33" spans="1:10" ht="14.25" x14ac:dyDescent="0.2">
      <c r="A33" s="29" t="s">
        <v>43</v>
      </c>
    </row>
    <row r="34" spans="1:10" ht="14.25" x14ac:dyDescent="0.2">
      <c r="A34" s="13" t="s">
        <v>44</v>
      </c>
      <c r="C34" s="15">
        <v>1</v>
      </c>
    </row>
    <row r="35" spans="1:10" ht="14.25" x14ac:dyDescent="0.2">
      <c r="A35" s="13" t="s">
        <v>45</v>
      </c>
      <c r="F35" s="15">
        <v>1</v>
      </c>
    </row>
    <row r="36" spans="1:10" ht="28.5" x14ac:dyDescent="0.2">
      <c r="A36" s="13" t="s">
        <v>46</v>
      </c>
      <c r="C36" s="15">
        <v>1</v>
      </c>
      <c r="D36" s="15">
        <v>1</v>
      </c>
    </row>
    <row r="37" spans="1:10" ht="14.25" x14ac:dyDescent="0.2">
      <c r="A37" s="13" t="s">
        <v>47</v>
      </c>
      <c r="D37" s="15">
        <v>1</v>
      </c>
    </row>
    <row r="38" spans="1:10" ht="14.25" x14ac:dyDescent="0.2">
      <c r="A38" s="13" t="s">
        <v>48</v>
      </c>
      <c r="H38" s="15">
        <v>1</v>
      </c>
    </row>
    <row r="39" spans="1:10" ht="28.5" x14ac:dyDescent="0.2">
      <c r="A39" s="13" t="s">
        <v>49</v>
      </c>
      <c r="G39" s="15">
        <v>1</v>
      </c>
      <c r="H39" s="15">
        <v>1</v>
      </c>
      <c r="I39" s="15">
        <v>1</v>
      </c>
    </row>
    <row r="40" spans="1:10" ht="42.75" x14ac:dyDescent="0.2">
      <c r="A40" s="13" t="s">
        <v>50</v>
      </c>
      <c r="G40" s="15">
        <v>1</v>
      </c>
      <c r="I40" s="15">
        <v>1</v>
      </c>
    </row>
    <row r="41" spans="1:10" ht="14.25" x14ac:dyDescent="0.2">
      <c r="A41" s="29" t="s">
        <v>51</v>
      </c>
    </row>
    <row r="42" spans="1:10" ht="28.5" x14ac:dyDescent="0.2">
      <c r="A42" s="13" t="s">
        <v>52</v>
      </c>
      <c r="B42" s="15">
        <v>1</v>
      </c>
      <c r="G42" s="15">
        <v>1</v>
      </c>
      <c r="J42" s="15">
        <v>1</v>
      </c>
    </row>
    <row r="43" spans="1:10" ht="14.25" x14ac:dyDescent="0.2">
      <c r="A43" s="13" t="s">
        <v>53</v>
      </c>
      <c r="B43" s="15">
        <v>1</v>
      </c>
      <c r="E43" s="15">
        <v>1</v>
      </c>
      <c r="F43" s="15">
        <v>1</v>
      </c>
      <c r="J43" s="15">
        <v>1</v>
      </c>
    </row>
    <row r="44" spans="1:10" ht="14.25" x14ac:dyDescent="0.2">
      <c r="A44" s="13" t="s">
        <v>54</v>
      </c>
      <c r="F44" s="15">
        <v>1</v>
      </c>
    </row>
    <row r="45" spans="1:10" ht="14.25" x14ac:dyDescent="0.2">
      <c r="A45" s="13" t="s">
        <v>55</v>
      </c>
      <c r="F45" s="15">
        <v>1</v>
      </c>
    </row>
    <row r="46" spans="1:10" ht="14.25" x14ac:dyDescent="0.2">
      <c r="A46" s="13" t="s">
        <v>56</v>
      </c>
      <c r="C46" s="15">
        <v>1</v>
      </c>
      <c r="H46" s="15">
        <v>1</v>
      </c>
    </row>
    <row r="47" spans="1:10" ht="14.25" x14ac:dyDescent="0.2">
      <c r="A47" s="13" t="s">
        <v>57</v>
      </c>
      <c r="C47" s="15">
        <v>1</v>
      </c>
    </row>
    <row r="48" spans="1:10" ht="14.25" x14ac:dyDescent="0.2">
      <c r="A48" s="13" t="s">
        <v>58</v>
      </c>
      <c r="C48" s="15">
        <v>1</v>
      </c>
      <c r="H48" s="15">
        <v>1</v>
      </c>
    </row>
    <row r="49" spans="1:12" ht="28.5" x14ac:dyDescent="0.2">
      <c r="A49" s="13" t="s">
        <v>59</v>
      </c>
      <c r="E49" s="15">
        <v>1</v>
      </c>
      <c r="H49" s="15">
        <v>1</v>
      </c>
      <c r="I49" s="15">
        <v>1</v>
      </c>
    </row>
    <row r="50" spans="1:12" ht="28.5" x14ac:dyDescent="0.2">
      <c r="A50" s="13" t="s">
        <v>60</v>
      </c>
      <c r="E50" s="15">
        <v>1</v>
      </c>
      <c r="H50" s="15">
        <v>1</v>
      </c>
    </row>
    <row r="51" spans="1:12" ht="14.25" x14ac:dyDescent="0.2">
      <c r="A51" s="29" t="s">
        <v>61</v>
      </c>
      <c r="K51" s="15">
        <v>1</v>
      </c>
      <c r="L51" s="15" t="s">
        <v>62</v>
      </c>
    </row>
    <row r="52" spans="1:12" ht="14.25" x14ac:dyDescent="0.2">
      <c r="A52" s="13" t="s">
        <v>63</v>
      </c>
    </row>
    <row r="53" spans="1:12" ht="28.5" x14ac:dyDescent="0.2">
      <c r="A53" s="13" t="s">
        <v>64</v>
      </c>
      <c r="K53" s="15">
        <v>1</v>
      </c>
      <c r="L53" s="15" t="s">
        <v>65</v>
      </c>
    </row>
    <row r="54" spans="1:12" ht="14.25" x14ac:dyDescent="0.2">
      <c r="A54" s="13" t="s">
        <v>66</v>
      </c>
      <c r="H54" s="15">
        <v>1</v>
      </c>
      <c r="J54" s="15">
        <v>1</v>
      </c>
    </row>
    <row r="55" spans="1:12" ht="14.25" x14ac:dyDescent="0.2">
      <c r="A55" s="13" t="s">
        <v>67</v>
      </c>
      <c r="J55" s="15">
        <v>1</v>
      </c>
      <c r="K55" s="15">
        <v>1</v>
      </c>
      <c r="L55" s="15" t="s">
        <v>65</v>
      </c>
    </row>
    <row r="56" spans="1:12" ht="28.5" x14ac:dyDescent="0.2">
      <c r="A56" s="13" t="s">
        <v>68</v>
      </c>
      <c r="B56" s="15">
        <v>1</v>
      </c>
      <c r="D56" s="15">
        <v>1</v>
      </c>
    </row>
    <row r="57" spans="1:12" ht="28.5" x14ac:dyDescent="0.2">
      <c r="A57" s="13" t="s">
        <v>69</v>
      </c>
      <c r="B57" s="15">
        <v>1</v>
      </c>
      <c r="J57" s="15">
        <v>1</v>
      </c>
    </row>
    <row r="58" spans="1:12" ht="28.5" x14ac:dyDescent="0.2">
      <c r="A58" s="13" t="s">
        <v>70</v>
      </c>
      <c r="C58" s="15">
        <v>1</v>
      </c>
      <c r="H58" s="15">
        <v>1</v>
      </c>
    </row>
    <row r="59" spans="1:12" ht="28.5" x14ac:dyDescent="0.2">
      <c r="A59" s="13" t="s">
        <v>71</v>
      </c>
      <c r="C59" s="15">
        <v>1</v>
      </c>
      <c r="K59" s="15">
        <v>1</v>
      </c>
      <c r="L59" s="15" t="s">
        <v>72</v>
      </c>
    </row>
    <row r="60" spans="1:12" ht="14.25" x14ac:dyDescent="0.2">
      <c r="A60" s="13" t="s">
        <v>73</v>
      </c>
      <c r="K60" s="15">
        <v>1</v>
      </c>
      <c r="L60" s="15" t="s">
        <v>72</v>
      </c>
    </row>
    <row r="61" spans="1:12" ht="14.25" x14ac:dyDescent="0.2">
      <c r="A61" s="13" t="s">
        <v>74</v>
      </c>
      <c r="K61" s="15">
        <v>1</v>
      </c>
      <c r="L61" s="15" t="s">
        <v>72</v>
      </c>
    </row>
    <row r="62" spans="1:12" ht="28.5" x14ac:dyDescent="0.2">
      <c r="A62" s="13" t="s">
        <v>75</v>
      </c>
      <c r="K62" s="15">
        <v>1</v>
      </c>
      <c r="L62" s="15" t="s">
        <v>72</v>
      </c>
    </row>
    <row r="63" spans="1:12" ht="28.5" x14ac:dyDescent="0.2">
      <c r="A63" s="13" t="s">
        <v>76</v>
      </c>
      <c r="K63" s="15">
        <v>1</v>
      </c>
      <c r="L63" s="15" t="s">
        <v>72</v>
      </c>
    </row>
    <row r="64" spans="1:12" ht="14.25" x14ac:dyDescent="0.2">
      <c r="A64" s="13" t="s">
        <v>77</v>
      </c>
      <c r="H64" s="15">
        <v>1</v>
      </c>
      <c r="K64" s="15">
        <v>1</v>
      </c>
      <c r="L64" s="15" t="s">
        <v>65</v>
      </c>
    </row>
    <row r="65" spans="1:12" ht="14.25" x14ac:dyDescent="0.2">
      <c r="A65" s="13" t="s">
        <v>78</v>
      </c>
      <c r="C65" s="15">
        <v>1</v>
      </c>
      <c r="H65" s="15">
        <v>1</v>
      </c>
    </row>
    <row r="66" spans="1:12" ht="42.75" x14ac:dyDescent="0.2">
      <c r="A66" s="13" t="s">
        <v>79</v>
      </c>
      <c r="C66" s="15">
        <v>1</v>
      </c>
      <c r="H66" s="15">
        <v>1</v>
      </c>
    </row>
    <row r="67" spans="1:12" ht="14.25" x14ac:dyDescent="0.2">
      <c r="A67" s="13" t="s">
        <v>80</v>
      </c>
      <c r="H67" s="15">
        <v>1</v>
      </c>
      <c r="K67" s="15">
        <v>1</v>
      </c>
      <c r="L67" s="15" t="s">
        <v>81</v>
      </c>
    </row>
    <row r="68" spans="1:12" ht="28.5" x14ac:dyDescent="0.2">
      <c r="A68" s="13" t="s">
        <v>82</v>
      </c>
      <c r="K68" s="15">
        <v>1</v>
      </c>
      <c r="L68" s="15" t="s">
        <v>83</v>
      </c>
    </row>
    <row r="69" spans="1:12" ht="14.25" x14ac:dyDescent="0.2">
      <c r="A69" s="13" t="s">
        <v>84</v>
      </c>
      <c r="K69" s="15">
        <v>1</v>
      </c>
      <c r="L69" s="15" t="s">
        <v>83</v>
      </c>
    </row>
    <row r="70" spans="1:12" ht="28.5" x14ac:dyDescent="0.2">
      <c r="A70" s="13" t="s">
        <v>85</v>
      </c>
      <c r="E70" s="15">
        <v>1</v>
      </c>
      <c r="K70" s="15">
        <v>1</v>
      </c>
      <c r="L70" s="17" t="s">
        <v>86</v>
      </c>
    </row>
    <row r="71" spans="1:12" ht="28.5" x14ac:dyDescent="0.2">
      <c r="A71" s="13" t="s">
        <v>87</v>
      </c>
      <c r="I71" s="15">
        <v>1</v>
      </c>
      <c r="J71" s="15">
        <v>1</v>
      </c>
      <c r="K71" s="15">
        <v>1</v>
      </c>
      <c r="L71" s="15" t="s">
        <v>72</v>
      </c>
    </row>
    <row r="72" spans="1:12" ht="28.5" x14ac:dyDescent="0.2">
      <c r="A72" s="13" t="s">
        <v>88</v>
      </c>
      <c r="J72" s="15">
        <v>1</v>
      </c>
      <c r="K72" s="15">
        <v>1</v>
      </c>
      <c r="L72" s="15" t="s">
        <v>83</v>
      </c>
    </row>
    <row r="73" spans="1:12" ht="28.5" x14ac:dyDescent="0.2">
      <c r="A73" s="13" t="s">
        <v>89</v>
      </c>
      <c r="K73" s="15">
        <v>1</v>
      </c>
      <c r="L73" s="15" t="s">
        <v>83</v>
      </c>
    </row>
    <row r="74" spans="1:12" ht="14.25" x14ac:dyDescent="0.2">
      <c r="A74" s="13" t="s">
        <v>90</v>
      </c>
      <c r="K74" s="15">
        <v>1</v>
      </c>
      <c r="L74" s="15" t="s">
        <v>83</v>
      </c>
    </row>
    <row r="75" spans="1:12" ht="28.5" x14ac:dyDescent="0.2">
      <c r="A75" s="13" t="s">
        <v>91</v>
      </c>
      <c r="K75" s="15">
        <v>1</v>
      </c>
      <c r="L75" s="15" t="s">
        <v>83</v>
      </c>
    </row>
    <row r="76" spans="1:12" ht="28.5" x14ac:dyDescent="0.2">
      <c r="A76" s="13" t="s">
        <v>92</v>
      </c>
      <c r="K76" s="15">
        <v>1</v>
      </c>
      <c r="L76" s="15" t="s">
        <v>72</v>
      </c>
    </row>
    <row r="77" spans="1:12" ht="42.75" x14ac:dyDescent="0.2">
      <c r="A77" s="13" t="s">
        <v>93</v>
      </c>
      <c r="H77" s="15">
        <v>1</v>
      </c>
      <c r="K77" s="15">
        <v>1</v>
      </c>
      <c r="L77" s="17" t="s">
        <v>86</v>
      </c>
    </row>
    <row r="78" spans="1:12" ht="14.25" x14ac:dyDescent="0.2">
      <c r="A78" s="13" t="s">
        <v>94</v>
      </c>
      <c r="C78" s="15">
        <v>1</v>
      </c>
    </row>
    <row r="79" spans="1:12" ht="14.25" x14ac:dyDescent="0.2">
      <c r="A79" s="13" t="s">
        <v>95</v>
      </c>
      <c r="D79" s="15">
        <v>1</v>
      </c>
    </row>
    <row r="80" spans="1:12" ht="28.5" x14ac:dyDescent="0.2">
      <c r="A80" s="13" t="s">
        <v>96</v>
      </c>
      <c r="J80" s="15">
        <v>1</v>
      </c>
    </row>
    <row r="81" spans="1:12" ht="28.5" x14ac:dyDescent="0.2">
      <c r="A81" s="13" t="s">
        <v>97</v>
      </c>
      <c r="G81" s="15">
        <v>1</v>
      </c>
      <c r="J81" s="15">
        <v>1</v>
      </c>
    </row>
    <row r="82" spans="1:12" ht="14.25" x14ac:dyDescent="0.2">
      <c r="A82" s="13" t="s">
        <v>98</v>
      </c>
      <c r="G82" s="15">
        <v>1</v>
      </c>
      <c r="J82" s="15">
        <v>1</v>
      </c>
    </row>
    <row r="83" spans="1:12" ht="14.25" x14ac:dyDescent="0.2">
      <c r="A83" s="13" t="s">
        <v>99</v>
      </c>
      <c r="D83" s="15">
        <v>1</v>
      </c>
      <c r="J83" s="15">
        <v>1</v>
      </c>
      <c r="K83" s="15">
        <v>1</v>
      </c>
      <c r="L83" s="15" t="s">
        <v>72</v>
      </c>
    </row>
    <row r="84" spans="1:12" ht="14.25" x14ac:dyDescent="0.2">
      <c r="A84" s="29" t="s">
        <v>100</v>
      </c>
    </row>
    <row r="85" spans="1:12" ht="14.25" x14ac:dyDescent="0.2">
      <c r="A85" s="29" t="s">
        <v>101</v>
      </c>
    </row>
    <row r="86" spans="1:12" ht="28.5" x14ac:dyDescent="0.2">
      <c r="A86" s="13" t="s">
        <v>102</v>
      </c>
      <c r="G86" s="15">
        <v>1</v>
      </c>
      <c r="K86" s="15">
        <v>1</v>
      </c>
      <c r="L86" s="15" t="s">
        <v>62</v>
      </c>
    </row>
    <row r="87" spans="1:12" ht="28.5" x14ac:dyDescent="0.2">
      <c r="A87" s="13" t="s">
        <v>103</v>
      </c>
      <c r="I87" s="15">
        <v>1</v>
      </c>
    </row>
    <row r="88" spans="1:12" ht="14.25" x14ac:dyDescent="0.2">
      <c r="A88" s="13" t="s">
        <v>104</v>
      </c>
      <c r="I88" s="15">
        <v>1</v>
      </c>
    </row>
    <row r="89" spans="1:12" ht="14.25" x14ac:dyDescent="0.2">
      <c r="A89" s="13" t="s">
        <v>105</v>
      </c>
    </row>
    <row r="90" spans="1:12" ht="14.25" x14ac:dyDescent="0.2">
      <c r="A90" s="13" t="s">
        <v>106</v>
      </c>
      <c r="I90" s="15">
        <v>1</v>
      </c>
    </row>
    <row r="91" spans="1:12" ht="28.5" x14ac:dyDescent="0.2">
      <c r="A91" s="13" t="s">
        <v>107</v>
      </c>
      <c r="F91" s="15">
        <v>1</v>
      </c>
    </row>
    <row r="92" spans="1:12" ht="28.5" x14ac:dyDescent="0.2">
      <c r="A92" s="13" t="s">
        <v>108</v>
      </c>
      <c r="E92" s="15">
        <v>1</v>
      </c>
      <c r="H92" s="15">
        <v>1</v>
      </c>
    </row>
    <row r="93" spans="1:12" ht="28.5" x14ac:dyDescent="0.2">
      <c r="A93" s="13" t="s">
        <v>109</v>
      </c>
      <c r="F93" s="15">
        <v>1</v>
      </c>
      <c r="I93" s="15">
        <v>1</v>
      </c>
    </row>
    <row r="94" spans="1:12" ht="28.5" x14ac:dyDescent="0.2">
      <c r="A94" s="13" t="s">
        <v>110</v>
      </c>
      <c r="I94" s="15">
        <v>1</v>
      </c>
    </row>
    <row r="95" spans="1:12" ht="28.5" x14ac:dyDescent="0.2">
      <c r="A95" s="13" t="s">
        <v>111</v>
      </c>
      <c r="C95" s="15">
        <v>1</v>
      </c>
      <c r="I95" s="15">
        <v>1</v>
      </c>
    </row>
    <row r="96" spans="1:12" ht="28.5" x14ac:dyDescent="0.2">
      <c r="A96" s="13" t="s">
        <v>112</v>
      </c>
      <c r="F96" s="15">
        <v>1</v>
      </c>
      <c r="I96" s="15">
        <v>1</v>
      </c>
    </row>
    <row r="97" spans="1:12" ht="14.25" x14ac:dyDescent="0.2">
      <c r="A97" s="13" t="s">
        <v>113</v>
      </c>
      <c r="D97" s="15">
        <v>1</v>
      </c>
    </row>
    <row r="98" spans="1:12" ht="14.25" x14ac:dyDescent="0.2">
      <c r="A98" s="13" t="s">
        <v>114</v>
      </c>
      <c r="K98" s="15">
        <v>1</v>
      </c>
      <c r="L98" s="15" t="s">
        <v>83</v>
      </c>
    </row>
    <row r="99" spans="1:12" ht="14.25" x14ac:dyDescent="0.2">
      <c r="A99" s="13" t="s">
        <v>115</v>
      </c>
      <c r="J99" s="15">
        <v>1</v>
      </c>
    </row>
    <row r="100" spans="1:12" ht="28.5" x14ac:dyDescent="0.2">
      <c r="A100" s="13" t="s">
        <v>116</v>
      </c>
      <c r="E100" s="15">
        <v>1</v>
      </c>
      <c r="K100" s="15">
        <v>1</v>
      </c>
      <c r="L100" s="15" t="s">
        <v>72</v>
      </c>
    </row>
    <row r="101" spans="1:12" ht="28.5" x14ac:dyDescent="0.2">
      <c r="A101" s="13" t="s">
        <v>117</v>
      </c>
      <c r="H101" s="15">
        <v>1</v>
      </c>
    </row>
    <row r="102" spans="1:12" ht="14.25" x14ac:dyDescent="0.2">
      <c r="A102" s="13" t="s">
        <v>118</v>
      </c>
    </row>
    <row r="103" spans="1:12" ht="14.25" x14ac:dyDescent="0.2">
      <c r="A103" s="13" t="s">
        <v>119</v>
      </c>
      <c r="I103" s="15">
        <v>1</v>
      </c>
      <c r="J103" s="15">
        <v>1</v>
      </c>
    </row>
    <row r="104" spans="1:12" ht="28.5" x14ac:dyDescent="0.2">
      <c r="A104" s="13" t="s">
        <v>120</v>
      </c>
      <c r="H104" s="15">
        <v>1</v>
      </c>
      <c r="J104" s="15">
        <v>1</v>
      </c>
    </row>
    <row r="105" spans="1:12" ht="14.25" x14ac:dyDescent="0.2">
      <c r="A105" s="13" t="s">
        <v>121</v>
      </c>
      <c r="H105" s="15">
        <v>1</v>
      </c>
      <c r="K105" s="15">
        <v>1</v>
      </c>
      <c r="L105" s="15" t="s">
        <v>72</v>
      </c>
    </row>
    <row r="106" spans="1:12" ht="14.25" x14ac:dyDescent="0.2">
      <c r="A106" s="13" t="s">
        <v>122</v>
      </c>
      <c r="C106" s="15">
        <v>1</v>
      </c>
      <c r="H106" s="15">
        <v>1</v>
      </c>
    </row>
    <row r="107" spans="1:12" ht="14.25" x14ac:dyDescent="0.2">
      <c r="A107" s="13" t="s">
        <v>123</v>
      </c>
      <c r="C107" s="15">
        <v>1</v>
      </c>
      <c r="H107" s="15">
        <v>1</v>
      </c>
    </row>
    <row r="108" spans="1:12" ht="28.5" x14ac:dyDescent="0.2">
      <c r="A108" s="13" t="s">
        <v>124</v>
      </c>
      <c r="J108" s="15">
        <v>1</v>
      </c>
      <c r="K108" s="15">
        <v>1</v>
      </c>
      <c r="L108" s="15" t="s">
        <v>72</v>
      </c>
    </row>
    <row r="109" spans="1:12" ht="14.25" x14ac:dyDescent="0.2">
      <c r="A109" s="13" t="s">
        <v>125</v>
      </c>
      <c r="E109" s="15">
        <v>1</v>
      </c>
    </row>
    <row r="110" spans="1:12" ht="28.5" x14ac:dyDescent="0.2">
      <c r="A110" s="13" t="s">
        <v>126</v>
      </c>
      <c r="E110" s="15">
        <v>1</v>
      </c>
      <c r="I110" s="15">
        <v>1</v>
      </c>
      <c r="J110" s="15">
        <v>1</v>
      </c>
      <c r="K110" s="15">
        <v>1</v>
      </c>
      <c r="L110" s="15" t="s">
        <v>72</v>
      </c>
    </row>
    <row r="111" spans="1:12" ht="28.5" x14ac:dyDescent="0.2">
      <c r="A111" s="13" t="s">
        <v>127</v>
      </c>
      <c r="C111" s="15">
        <v>1</v>
      </c>
      <c r="I111" s="15">
        <v>1</v>
      </c>
      <c r="K111" s="15">
        <v>1</v>
      </c>
      <c r="L111" s="15" t="s">
        <v>83</v>
      </c>
    </row>
    <row r="112" spans="1:12" ht="28.5" x14ac:dyDescent="0.2">
      <c r="A112" s="13" t="s">
        <v>128</v>
      </c>
      <c r="I112" s="15">
        <v>1</v>
      </c>
      <c r="K112" s="15">
        <v>1</v>
      </c>
      <c r="L112" s="15" t="s">
        <v>72</v>
      </c>
    </row>
    <row r="113" spans="1:12" ht="14.25" x14ac:dyDescent="0.2">
      <c r="A113" s="13" t="s">
        <v>129</v>
      </c>
      <c r="C113" s="15">
        <v>1</v>
      </c>
    </row>
    <row r="114" spans="1:12" ht="14.25" x14ac:dyDescent="0.2">
      <c r="A114" s="13" t="s">
        <v>130</v>
      </c>
      <c r="K114" s="15">
        <v>1</v>
      </c>
      <c r="L114" s="15" t="s">
        <v>62</v>
      </c>
    </row>
    <row r="115" spans="1:12" ht="14.25" x14ac:dyDescent="0.2">
      <c r="A115" s="13" t="s">
        <v>131</v>
      </c>
      <c r="I115" s="15">
        <v>1</v>
      </c>
      <c r="J115" s="15">
        <v>1</v>
      </c>
      <c r="K115" s="15">
        <v>1</v>
      </c>
      <c r="L115" s="15" t="s">
        <v>132</v>
      </c>
    </row>
    <row r="116" spans="1:12" ht="14.25" x14ac:dyDescent="0.2">
      <c r="A116" s="13" t="s">
        <v>133</v>
      </c>
      <c r="B116" s="15">
        <v>1</v>
      </c>
      <c r="I116" s="15">
        <v>1</v>
      </c>
    </row>
    <row r="117" spans="1:12" ht="28.5" x14ac:dyDescent="0.2">
      <c r="A117" s="13" t="s">
        <v>134</v>
      </c>
      <c r="I117" s="15">
        <v>1</v>
      </c>
    </row>
    <row r="118" spans="1:12" ht="42.75" x14ac:dyDescent="0.2">
      <c r="A118" s="13" t="s">
        <v>135</v>
      </c>
      <c r="C118" s="15">
        <v>1</v>
      </c>
      <c r="F118" s="15">
        <v>1</v>
      </c>
      <c r="J118" s="15">
        <v>1</v>
      </c>
    </row>
    <row r="119" spans="1:12" ht="28.5" x14ac:dyDescent="0.2">
      <c r="A119" s="13" t="s">
        <v>136</v>
      </c>
      <c r="C119" s="15">
        <v>1</v>
      </c>
      <c r="J119" s="15">
        <v>1</v>
      </c>
      <c r="K119" s="15">
        <v>1</v>
      </c>
      <c r="L119" s="15" t="s">
        <v>83</v>
      </c>
    </row>
    <row r="120" spans="1:12" ht="14.25" x14ac:dyDescent="0.2">
      <c r="A120" s="13" t="s">
        <v>137</v>
      </c>
      <c r="I120" s="15">
        <v>1</v>
      </c>
      <c r="J120" s="15">
        <v>1</v>
      </c>
    </row>
    <row r="121" spans="1:12" ht="28.5" x14ac:dyDescent="0.2">
      <c r="A121" s="13" t="s">
        <v>138</v>
      </c>
      <c r="F121" s="15">
        <v>1</v>
      </c>
      <c r="J121" s="15">
        <v>1</v>
      </c>
    </row>
    <row r="122" spans="1:12" ht="28.5" x14ac:dyDescent="0.2">
      <c r="A122" s="13" t="s">
        <v>139</v>
      </c>
      <c r="C122" s="15">
        <v>1</v>
      </c>
      <c r="F122" s="15">
        <v>1</v>
      </c>
    </row>
    <row r="123" spans="1:12" ht="28.5" x14ac:dyDescent="0.2">
      <c r="A123" s="13" t="s">
        <v>140</v>
      </c>
      <c r="K123" s="15">
        <v>1</v>
      </c>
      <c r="L123" s="15" t="s">
        <v>72</v>
      </c>
    </row>
    <row r="124" spans="1:12" ht="28.5" x14ac:dyDescent="0.2">
      <c r="A124" s="13" t="s">
        <v>141</v>
      </c>
      <c r="F124" s="15">
        <v>1</v>
      </c>
      <c r="I124" s="15">
        <v>1</v>
      </c>
    </row>
    <row r="125" spans="1:12" ht="14.25" x14ac:dyDescent="0.2">
      <c r="A125" s="13" t="s">
        <v>142</v>
      </c>
      <c r="F125" s="15">
        <v>1</v>
      </c>
      <c r="J125" s="15">
        <v>1</v>
      </c>
    </row>
    <row r="126" spans="1:12" ht="28.5" x14ac:dyDescent="0.2">
      <c r="A126" s="13" t="s">
        <v>143</v>
      </c>
      <c r="F126" s="15">
        <v>1</v>
      </c>
    </row>
    <row r="127" spans="1:12" ht="14.25" x14ac:dyDescent="0.2">
      <c r="A127" s="13" t="s">
        <v>144</v>
      </c>
      <c r="C127" s="15">
        <v>1</v>
      </c>
    </row>
    <row r="128" spans="1:12" ht="14.25" x14ac:dyDescent="0.2">
      <c r="A128" s="13" t="s">
        <v>145</v>
      </c>
      <c r="F128" s="15">
        <v>1</v>
      </c>
      <c r="I128" s="15">
        <v>1</v>
      </c>
    </row>
    <row r="129" spans="1:12" ht="14.25" x14ac:dyDescent="0.2">
      <c r="A129" s="13" t="s">
        <v>146</v>
      </c>
      <c r="C129" s="15">
        <v>1</v>
      </c>
      <c r="F129" s="15">
        <v>1</v>
      </c>
    </row>
    <row r="130" spans="1:12" ht="14.25" x14ac:dyDescent="0.2">
      <c r="A130" s="13" t="s">
        <v>147</v>
      </c>
      <c r="C130" s="15">
        <v>1</v>
      </c>
      <c r="F130" s="15">
        <v>1</v>
      </c>
      <c r="I130" s="15">
        <v>1</v>
      </c>
      <c r="K130" s="15">
        <v>1</v>
      </c>
      <c r="L130" s="15" t="s">
        <v>148</v>
      </c>
    </row>
    <row r="131" spans="1:12" ht="28.5" x14ac:dyDescent="0.2">
      <c r="A131" s="13" t="s">
        <v>149</v>
      </c>
      <c r="K131" s="15">
        <v>1</v>
      </c>
      <c r="L131" s="15" t="s">
        <v>148</v>
      </c>
    </row>
    <row r="132" spans="1:12" ht="14.25" x14ac:dyDescent="0.2">
      <c r="A132" s="13" t="s">
        <v>150</v>
      </c>
      <c r="F132" s="15">
        <v>1</v>
      </c>
      <c r="I132" s="15">
        <v>1</v>
      </c>
    </row>
    <row r="133" spans="1:12" ht="28.5" x14ac:dyDescent="0.2">
      <c r="A133" s="13" t="s">
        <v>151</v>
      </c>
      <c r="F133" s="15">
        <v>1</v>
      </c>
    </row>
    <row r="134" spans="1:12" ht="14.25" x14ac:dyDescent="0.2">
      <c r="A134" s="16" t="s">
        <v>152</v>
      </c>
      <c r="F134" s="15">
        <v>1</v>
      </c>
    </row>
    <row r="135" spans="1:12" ht="28.5" x14ac:dyDescent="0.2">
      <c r="A135" s="13" t="s">
        <v>153</v>
      </c>
      <c r="F135" s="15">
        <v>1</v>
      </c>
    </row>
    <row r="136" spans="1:12" ht="14.25" x14ac:dyDescent="0.2">
      <c r="A136" s="13" t="s">
        <v>154</v>
      </c>
    </row>
    <row r="137" spans="1:12" ht="14.25" x14ac:dyDescent="0.2">
      <c r="A137" s="13" t="s">
        <v>155</v>
      </c>
      <c r="F137" s="15">
        <v>1</v>
      </c>
    </row>
    <row r="138" spans="1:12" ht="14.25" x14ac:dyDescent="0.2">
      <c r="A138" s="13" t="s">
        <v>156</v>
      </c>
      <c r="F138" s="15">
        <v>1</v>
      </c>
    </row>
    <row r="139" spans="1:12" ht="28.5" x14ac:dyDescent="0.2">
      <c r="A139" s="13" t="s">
        <v>157</v>
      </c>
      <c r="F139" s="15">
        <v>1</v>
      </c>
    </row>
    <row r="140" spans="1:12" ht="28.5" x14ac:dyDescent="0.2">
      <c r="A140" s="13" t="s">
        <v>158</v>
      </c>
      <c r="F140" s="15">
        <v>1</v>
      </c>
    </row>
    <row r="141" spans="1:12" ht="14.25" x14ac:dyDescent="0.2">
      <c r="A141" s="13" t="s">
        <v>159</v>
      </c>
      <c r="F141" s="15">
        <v>1</v>
      </c>
      <c r="G141" s="15">
        <v>1</v>
      </c>
    </row>
    <row r="142" spans="1:12" ht="28.5" x14ac:dyDescent="0.2">
      <c r="A142" s="13" t="s">
        <v>160</v>
      </c>
      <c r="F142" s="15">
        <v>1</v>
      </c>
      <c r="I142" s="15">
        <v>1</v>
      </c>
      <c r="K142" s="15">
        <v>1</v>
      </c>
      <c r="L142" s="15" t="s">
        <v>81</v>
      </c>
    </row>
    <row r="143" spans="1:12" ht="28.5" x14ac:dyDescent="0.2">
      <c r="A143" s="13" t="s">
        <v>161</v>
      </c>
      <c r="F143" s="15">
        <v>1</v>
      </c>
      <c r="I143" s="15">
        <v>1</v>
      </c>
      <c r="K143" s="15">
        <v>1</v>
      </c>
      <c r="L143" s="15" t="s">
        <v>81</v>
      </c>
    </row>
    <row r="144" spans="1:12" ht="28.5" x14ac:dyDescent="0.2">
      <c r="A144" s="13" t="s">
        <v>162</v>
      </c>
      <c r="F144" s="15">
        <v>1</v>
      </c>
      <c r="K144" s="15">
        <v>1</v>
      </c>
      <c r="L144" s="15" t="s">
        <v>148</v>
      </c>
    </row>
    <row r="145" spans="1:12" ht="14.25" x14ac:dyDescent="0.2">
      <c r="A145" s="13" t="s">
        <v>163</v>
      </c>
      <c r="F145" s="15">
        <v>1</v>
      </c>
      <c r="K145" s="15">
        <v>1</v>
      </c>
      <c r="L145" s="15" t="s">
        <v>148</v>
      </c>
    </row>
    <row r="146" spans="1:12" ht="28.5" x14ac:dyDescent="0.2">
      <c r="A146" s="13" t="s">
        <v>164</v>
      </c>
      <c r="G146" s="15">
        <v>1</v>
      </c>
      <c r="J146" s="15">
        <v>1</v>
      </c>
    </row>
    <row r="147" spans="1:12" ht="14.25" x14ac:dyDescent="0.2">
      <c r="A147" s="13" t="s">
        <v>165</v>
      </c>
      <c r="D147" s="15">
        <v>1</v>
      </c>
      <c r="G147" s="15">
        <v>1</v>
      </c>
    </row>
    <row r="148" spans="1:12" ht="28.5" x14ac:dyDescent="0.2">
      <c r="A148" s="13" t="s">
        <v>166</v>
      </c>
      <c r="C148" s="15">
        <v>1</v>
      </c>
      <c r="F148" s="15">
        <v>1</v>
      </c>
      <c r="I148" s="15">
        <v>1</v>
      </c>
    </row>
    <row r="149" spans="1:12" ht="14.25" x14ac:dyDescent="0.2">
      <c r="A149" s="13" t="s">
        <v>167</v>
      </c>
      <c r="C149" s="15">
        <v>1</v>
      </c>
      <c r="J149" s="15">
        <v>1</v>
      </c>
    </row>
    <row r="150" spans="1:12" ht="14.25" x14ac:dyDescent="0.2">
      <c r="A150" s="13" t="s">
        <v>168</v>
      </c>
      <c r="E150" s="15">
        <v>1</v>
      </c>
      <c r="I150" s="15">
        <v>1</v>
      </c>
    </row>
    <row r="151" spans="1:12" ht="28.5" x14ac:dyDescent="0.2">
      <c r="A151" s="13" t="s">
        <v>169</v>
      </c>
      <c r="E151" s="15">
        <v>1</v>
      </c>
    </row>
    <row r="152" spans="1:12" ht="14.25" x14ac:dyDescent="0.2">
      <c r="A152" s="13" t="s">
        <v>170</v>
      </c>
      <c r="E152" s="15">
        <v>1</v>
      </c>
    </row>
    <row r="153" spans="1:12" ht="14.25" x14ac:dyDescent="0.2">
      <c r="A153" s="13" t="s">
        <v>171</v>
      </c>
      <c r="E153" s="15">
        <v>1</v>
      </c>
      <c r="I153" s="15">
        <v>1</v>
      </c>
      <c r="J153" s="15">
        <v>1</v>
      </c>
    </row>
    <row r="154" spans="1:12" ht="14.25" x14ac:dyDescent="0.2">
      <c r="A154" s="13" t="s">
        <v>172</v>
      </c>
      <c r="F154" s="15">
        <v>1</v>
      </c>
      <c r="G154" s="15">
        <v>1</v>
      </c>
      <c r="K154" s="15">
        <v>1</v>
      </c>
      <c r="L154" s="15" t="s">
        <v>81</v>
      </c>
    </row>
    <row r="155" spans="1:12" ht="28.5" x14ac:dyDescent="0.2">
      <c r="A155" s="13" t="s">
        <v>173</v>
      </c>
      <c r="F155" s="15">
        <v>1</v>
      </c>
      <c r="G155" s="15">
        <v>1</v>
      </c>
      <c r="I155" s="15">
        <v>1</v>
      </c>
      <c r="K155" s="15">
        <v>1</v>
      </c>
      <c r="L155" s="15" t="s">
        <v>81</v>
      </c>
    </row>
    <row r="156" spans="1:12" ht="14.25" x14ac:dyDescent="0.2">
      <c r="A156" s="13" t="s">
        <v>174</v>
      </c>
      <c r="F156" s="15">
        <v>1</v>
      </c>
      <c r="K156" s="15">
        <v>1</v>
      </c>
      <c r="L156" s="15" t="s">
        <v>81</v>
      </c>
    </row>
    <row r="157" spans="1:12" ht="14.25" x14ac:dyDescent="0.2">
      <c r="A157" s="13" t="s">
        <v>175</v>
      </c>
      <c r="F157" s="15">
        <v>1</v>
      </c>
    </row>
    <row r="158" spans="1:12" ht="14.25" x14ac:dyDescent="0.2">
      <c r="A158" s="13" t="s">
        <v>176</v>
      </c>
      <c r="F158" s="15">
        <v>1</v>
      </c>
      <c r="G158" s="15">
        <v>1</v>
      </c>
    </row>
    <row r="159" spans="1:12" ht="14.25" x14ac:dyDescent="0.2">
      <c r="A159" s="13" t="s">
        <v>177</v>
      </c>
      <c r="F159" s="15">
        <v>1</v>
      </c>
      <c r="G159" s="15">
        <v>1</v>
      </c>
    </row>
    <row r="160" spans="1:12" ht="28.5" x14ac:dyDescent="0.2">
      <c r="A160" s="13" t="s">
        <v>178</v>
      </c>
      <c r="F160" s="15">
        <v>1</v>
      </c>
      <c r="G160" s="15">
        <v>1</v>
      </c>
    </row>
    <row r="161" spans="1:12" ht="14.25" x14ac:dyDescent="0.2">
      <c r="A161" s="13" t="s">
        <v>179</v>
      </c>
      <c r="B161" s="15">
        <v>1</v>
      </c>
      <c r="C161" s="15"/>
      <c r="F161" s="15">
        <v>1</v>
      </c>
      <c r="I161" s="15">
        <v>1</v>
      </c>
    </row>
    <row r="162" spans="1:12" ht="28.5" x14ac:dyDescent="0.2">
      <c r="A162" s="13" t="s">
        <v>180</v>
      </c>
      <c r="F162" s="15">
        <v>1</v>
      </c>
      <c r="I162" s="15">
        <v>1</v>
      </c>
      <c r="J162" s="15">
        <v>1</v>
      </c>
    </row>
    <row r="163" spans="1:12" ht="14.25" x14ac:dyDescent="0.2">
      <c r="A163" s="13" t="s">
        <v>181</v>
      </c>
      <c r="B163" s="15">
        <v>1</v>
      </c>
      <c r="J163" s="15"/>
    </row>
    <row r="164" spans="1:12" ht="14.25" x14ac:dyDescent="0.2">
      <c r="A164" s="13" t="s">
        <v>182</v>
      </c>
      <c r="B164" s="15">
        <v>1</v>
      </c>
      <c r="K164" s="15">
        <v>1</v>
      </c>
      <c r="L164" s="15" t="s">
        <v>81</v>
      </c>
    </row>
    <row r="165" spans="1:12" ht="14.25" x14ac:dyDescent="0.2">
      <c r="A165" s="13" t="s">
        <v>183</v>
      </c>
      <c r="B165" s="15">
        <v>1</v>
      </c>
    </row>
    <row r="166" spans="1:12" ht="14.25" x14ac:dyDescent="0.2">
      <c r="A166" s="13" t="s">
        <v>184</v>
      </c>
      <c r="B166" s="15">
        <v>1</v>
      </c>
      <c r="E166" s="15">
        <v>1</v>
      </c>
      <c r="F166" s="15">
        <v>1</v>
      </c>
      <c r="I166" s="15">
        <v>1</v>
      </c>
    </row>
    <row r="167" spans="1:12" ht="28.5" x14ac:dyDescent="0.2">
      <c r="A167" s="13" t="s">
        <v>185</v>
      </c>
      <c r="F167" s="15">
        <v>1</v>
      </c>
      <c r="I167" s="15">
        <v>1</v>
      </c>
    </row>
    <row r="168" spans="1:12" ht="14.25" x14ac:dyDescent="0.2">
      <c r="A168" s="13" t="s">
        <v>186</v>
      </c>
      <c r="C168" s="15">
        <v>1</v>
      </c>
      <c r="F168" s="15">
        <v>1</v>
      </c>
      <c r="I168" s="15">
        <v>1</v>
      </c>
    </row>
    <row r="169" spans="1:12" ht="14.25" x14ac:dyDescent="0.2">
      <c r="A169" s="13" t="s">
        <v>187</v>
      </c>
      <c r="I169" s="15">
        <v>1</v>
      </c>
      <c r="J169" s="15">
        <v>1</v>
      </c>
    </row>
    <row r="170" spans="1:12" ht="28.5" x14ac:dyDescent="0.2">
      <c r="A170" s="13" t="s">
        <v>188</v>
      </c>
      <c r="B170" s="15">
        <v>1</v>
      </c>
      <c r="G170" s="15">
        <v>1</v>
      </c>
      <c r="I170" s="15">
        <v>1</v>
      </c>
    </row>
    <row r="171" spans="1:12" ht="14.25" x14ac:dyDescent="0.2">
      <c r="A171" s="13" t="s">
        <v>189</v>
      </c>
      <c r="G171" s="15">
        <v>1</v>
      </c>
    </row>
    <row r="172" spans="1:12" ht="14.25" x14ac:dyDescent="0.2">
      <c r="A172" s="13" t="s">
        <v>190</v>
      </c>
      <c r="G172" s="15">
        <v>1</v>
      </c>
      <c r="K172" s="15">
        <v>1</v>
      </c>
      <c r="L172" s="15" t="s">
        <v>40</v>
      </c>
    </row>
    <row r="173" spans="1:12" ht="28.5" x14ac:dyDescent="0.2">
      <c r="A173" s="13" t="s">
        <v>191</v>
      </c>
      <c r="F173" s="15">
        <v>1</v>
      </c>
      <c r="K173" s="15">
        <v>1</v>
      </c>
      <c r="L173" s="15" t="s">
        <v>81</v>
      </c>
    </row>
    <row r="174" spans="1:12" ht="14.25" x14ac:dyDescent="0.2">
      <c r="A174" s="13" t="s">
        <v>192</v>
      </c>
      <c r="E174" s="15">
        <v>1</v>
      </c>
    </row>
    <row r="175" spans="1:12" ht="28.5" x14ac:dyDescent="0.2">
      <c r="A175" s="13" t="s">
        <v>193</v>
      </c>
      <c r="D175" s="15">
        <v>1</v>
      </c>
      <c r="G175" s="15">
        <v>1</v>
      </c>
      <c r="K175" s="15">
        <v>1</v>
      </c>
      <c r="L175" s="15" t="s">
        <v>40</v>
      </c>
    </row>
    <row r="176" spans="1:12" ht="28.5" x14ac:dyDescent="0.2">
      <c r="A176" s="13" t="s">
        <v>194</v>
      </c>
      <c r="C176" s="15">
        <v>1</v>
      </c>
      <c r="F176" s="15">
        <v>1</v>
      </c>
    </row>
    <row r="177" spans="1:12" ht="28.5" x14ac:dyDescent="0.2">
      <c r="A177" s="13" t="s">
        <v>195</v>
      </c>
      <c r="I177" s="15">
        <v>1</v>
      </c>
      <c r="K177" s="15">
        <v>1</v>
      </c>
      <c r="L177" s="15" t="s">
        <v>81</v>
      </c>
    </row>
    <row r="178" spans="1:12" ht="14.25" x14ac:dyDescent="0.2">
      <c r="A178" s="13" t="s">
        <v>196</v>
      </c>
      <c r="K178" s="15">
        <v>1</v>
      </c>
      <c r="L178" s="15" t="s">
        <v>81</v>
      </c>
    </row>
    <row r="179" spans="1:12" ht="14.25" x14ac:dyDescent="0.2">
      <c r="A179" s="13" t="s">
        <v>197</v>
      </c>
      <c r="B179" s="15">
        <v>1</v>
      </c>
      <c r="F179" s="15">
        <v>1</v>
      </c>
      <c r="I179" s="15">
        <v>1</v>
      </c>
    </row>
    <row r="180" spans="1:12" ht="14.25" x14ac:dyDescent="0.2">
      <c r="A180" s="13" t="s">
        <v>198</v>
      </c>
      <c r="F180" s="15">
        <v>1</v>
      </c>
    </row>
    <row r="181" spans="1:12" ht="28.5" x14ac:dyDescent="0.2">
      <c r="A181" s="13" t="s">
        <v>199</v>
      </c>
      <c r="F181" s="15">
        <v>1</v>
      </c>
      <c r="I181" s="15">
        <v>1</v>
      </c>
    </row>
    <row r="182" spans="1:12" ht="14.25" x14ac:dyDescent="0.2">
      <c r="A182" s="13" t="s">
        <v>200</v>
      </c>
      <c r="B182" s="15">
        <v>1</v>
      </c>
      <c r="F182" s="15">
        <v>1</v>
      </c>
    </row>
    <row r="183" spans="1:12" ht="14.25" x14ac:dyDescent="0.2">
      <c r="A183" s="13" t="s">
        <v>201</v>
      </c>
      <c r="C183" s="15">
        <v>1</v>
      </c>
    </row>
    <row r="184" spans="1:12" ht="28.5" x14ac:dyDescent="0.2">
      <c r="A184" s="13" t="s">
        <v>202</v>
      </c>
      <c r="C184" s="15">
        <v>1</v>
      </c>
      <c r="H184" s="15">
        <v>1</v>
      </c>
      <c r="J184" s="15">
        <v>1</v>
      </c>
    </row>
    <row r="185" spans="1:12" ht="28.5" x14ac:dyDescent="0.2">
      <c r="A185" s="13" t="s">
        <v>203</v>
      </c>
      <c r="C185" s="15">
        <v>1</v>
      </c>
      <c r="D185" s="15">
        <v>1</v>
      </c>
    </row>
    <row r="186" spans="1:12" ht="14.25" x14ac:dyDescent="0.2">
      <c r="A186" s="13" t="s">
        <v>204</v>
      </c>
      <c r="H186" s="15">
        <v>1</v>
      </c>
    </row>
    <row r="187" spans="1:12" ht="28.5" x14ac:dyDescent="0.2">
      <c r="A187" s="13" t="s">
        <v>205</v>
      </c>
      <c r="B187" s="15">
        <v>1</v>
      </c>
      <c r="H187" s="15">
        <v>1</v>
      </c>
      <c r="J187" s="15">
        <v>1</v>
      </c>
    </row>
    <row r="188" spans="1:12" ht="14.25" x14ac:dyDescent="0.2">
      <c r="A188" s="13" t="s">
        <v>206</v>
      </c>
      <c r="B188" s="15">
        <v>1</v>
      </c>
      <c r="E188" s="15">
        <v>1</v>
      </c>
    </row>
    <row r="189" spans="1:12" ht="28.5" x14ac:dyDescent="0.2">
      <c r="A189" s="13" t="s">
        <v>207</v>
      </c>
      <c r="G189" s="15">
        <v>1</v>
      </c>
      <c r="J189" s="15">
        <v>1</v>
      </c>
      <c r="K189" s="15">
        <v>1</v>
      </c>
      <c r="L189" s="15" t="s">
        <v>81</v>
      </c>
    </row>
    <row r="190" spans="1:12" ht="14.25" x14ac:dyDescent="0.2">
      <c r="A190" s="13" t="s">
        <v>181</v>
      </c>
      <c r="B190" s="15">
        <v>1</v>
      </c>
    </row>
    <row r="191" spans="1:12" ht="14.25" x14ac:dyDescent="0.2">
      <c r="A191" s="13" t="s">
        <v>208</v>
      </c>
      <c r="B191" s="15">
        <v>1</v>
      </c>
      <c r="H191" s="15">
        <v>1</v>
      </c>
    </row>
    <row r="192" spans="1:12" ht="28.5" x14ac:dyDescent="0.2">
      <c r="A192" s="13" t="s">
        <v>209</v>
      </c>
      <c r="G192" s="15">
        <v>1</v>
      </c>
      <c r="K192" s="15">
        <v>1</v>
      </c>
      <c r="L192" s="15" t="s">
        <v>81</v>
      </c>
    </row>
    <row r="193" spans="1:12" ht="28.5" x14ac:dyDescent="0.2">
      <c r="A193" s="13" t="s">
        <v>210</v>
      </c>
      <c r="K193" s="15">
        <v>1</v>
      </c>
      <c r="L193" s="15" t="s">
        <v>81</v>
      </c>
    </row>
    <row r="194" spans="1:12" ht="14.25" x14ac:dyDescent="0.2">
      <c r="A194" s="13" t="s">
        <v>211</v>
      </c>
      <c r="C194" s="15">
        <v>1</v>
      </c>
      <c r="G194" s="15">
        <v>1</v>
      </c>
    </row>
    <row r="195" spans="1:12" ht="28.5" x14ac:dyDescent="0.2">
      <c r="A195" s="13" t="s">
        <v>212</v>
      </c>
      <c r="E195" s="15">
        <v>1</v>
      </c>
    </row>
    <row r="196" spans="1:12" ht="14.25" x14ac:dyDescent="0.2">
      <c r="A196" s="13" t="s">
        <v>213</v>
      </c>
      <c r="D196" s="15">
        <v>1</v>
      </c>
      <c r="J196" s="15">
        <v>1</v>
      </c>
      <c r="K196" s="15">
        <v>1</v>
      </c>
      <c r="L196" s="15" t="s">
        <v>72</v>
      </c>
    </row>
    <row r="197" spans="1:12" ht="14.25" x14ac:dyDescent="0.2">
      <c r="A197" s="13" t="s">
        <v>214</v>
      </c>
      <c r="B197" s="15">
        <v>1</v>
      </c>
      <c r="C197" s="15"/>
      <c r="F197" s="15">
        <v>1</v>
      </c>
    </row>
    <row r="198" spans="1:12" ht="28.5" x14ac:dyDescent="0.2">
      <c r="A198" s="13" t="s">
        <v>215</v>
      </c>
      <c r="F198" s="15">
        <v>1</v>
      </c>
      <c r="K198" s="15">
        <v>1</v>
      </c>
      <c r="L198" s="15" t="s">
        <v>148</v>
      </c>
    </row>
    <row r="199" spans="1:12" ht="14.25" x14ac:dyDescent="0.2">
      <c r="A199" s="13" t="s">
        <v>216</v>
      </c>
      <c r="F199" s="15">
        <v>1</v>
      </c>
    </row>
    <row r="200" spans="1:12" ht="14.25" x14ac:dyDescent="0.2">
      <c r="A200" s="13" t="s">
        <v>217</v>
      </c>
      <c r="F200" s="15">
        <v>1</v>
      </c>
    </row>
    <row r="201" spans="1:12" ht="28.5" x14ac:dyDescent="0.2">
      <c r="A201" s="13" t="s">
        <v>218</v>
      </c>
      <c r="B201" s="15">
        <v>1</v>
      </c>
      <c r="J201" s="15">
        <v>1</v>
      </c>
    </row>
    <row r="202" spans="1:12" ht="14.25" x14ac:dyDescent="0.2">
      <c r="A202" s="13" t="s">
        <v>219</v>
      </c>
      <c r="J202" s="15">
        <v>1</v>
      </c>
    </row>
    <row r="203" spans="1:12" ht="14.25" x14ac:dyDescent="0.2">
      <c r="A203" s="13" t="s">
        <v>220</v>
      </c>
      <c r="B203" s="15">
        <v>1</v>
      </c>
      <c r="H203" s="15">
        <v>1</v>
      </c>
    </row>
    <row r="204" spans="1:12" ht="28.5" x14ac:dyDescent="0.2">
      <c r="A204" s="13" t="s">
        <v>221</v>
      </c>
      <c r="B204" s="15">
        <v>1</v>
      </c>
      <c r="J204" s="15">
        <v>1</v>
      </c>
    </row>
    <row r="205" spans="1:12" ht="14.25" x14ac:dyDescent="0.2">
      <c r="A205" s="13" t="s">
        <v>222</v>
      </c>
      <c r="B205" s="15">
        <v>1</v>
      </c>
      <c r="C205" s="15">
        <v>1</v>
      </c>
      <c r="J205" s="15">
        <v>1</v>
      </c>
      <c r="K205" s="15">
        <v>1</v>
      </c>
      <c r="L205" s="15" t="s">
        <v>148</v>
      </c>
    </row>
    <row r="206" spans="1:12" ht="14.25" x14ac:dyDescent="0.2">
      <c r="A206" s="13" t="s">
        <v>223</v>
      </c>
      <c r="J206" s="15">
        <v>1</v>
      </c>
    </row>
    <row r="207" spans="1:12" ht="28.5" x14ac:dyDescent="0.2">
      <c r="A207" s="13" t="s">
        <v>224</v>
      </c>
      <c r="F207" s="15">
        <v>1</v>
      </c>
      <c r="I207" s="15">
        <v>1</v>
      </c>
      <c r="J207" s="15">
        <v>1</v>
      </c>
    </row>
    <row r="208" spans="1:12" ht="14.25" x14ac:dyDescent="0.2">
      <c r="A208" s="13" t="s">
        <v>225</v>
      </c>
      <c r="F208" s="15">
        <v>1</v>
      </c>
      <c r="J208" s="15">
        <v>1</v>
      </c>
    </row>
    <row r="209" spans="1:12" ht="42.75" x14ac:dyDescent="0.2">
      <c r="A209" s="13" t="s">
        <v>226</v>
      </c>
      <c r="C209" s="15">
        <v>1</v>
      </c>
      <c r="I209" s="15">
        <v>1</v>
      </c>
      <c r="J209" s="15">
        <v>1</v>
      </c>
    </row>
    <row r="210" spans="1:12" ht="28.5" x14ac:dyDescent="0.2">
      <c r="A210" s="13" t="s">
        <v>227</v>
      </c>
      <c r="C210" s="15">
        <v>1</v>
      </c>
    </row>
    <row r="211" spans="1:12" ht="14.25" x14ac:dyDescent="0.2">
      <c r="A211" s="13" t="s">
        <v>228</v>
      </c>
      <c r="I211" s="15">
        <v>1</v>
      </c>
      <c r="J211" s="15">
        <v>1</v>
      </c>
    </row>
    <row r="212" spans="1:12" ht="14.25" x14ac:dyDescent="0.2">
      <c r="A212" s="13" t="s">
        <v>229</v>
      </c>
      <c r="B212" s="15">
        <v>1</v>
      </c>
      <c r="J212" s="15">
        <v>1</v>
      </c>
    </row>
    <row r="213" spans="1:12" ht="28.5" x14ac:dyDescent="0.2">
      <c r="A213" s="13" t="s">
        <v>230</v>
      </c>
      <c r="F213" s="15">
        <v>1</v>
      </c>
      <c r="J213" s="15">
        <v>1</v>
      </c>
    </row>
    <row r="214" spans="1:12" ht="28.5" x14ac:dyDescent="0.2">
      <c r="A214" s="13" t="s">
        <v>231</v>
      </c>
      <c r="J214" s="15">
        <v>1</v>
      </c>
    </row>
    <row r="215" spans="1:12" ht="28.5" x14ac:dyDescent="0.2">
      <c r="A215" s="13" t="s">
        <v>232</v>
      </c>
      <c r="C215" s="15">
        <v>1</v>
      </c>
      <c r="I215" s="15">
        <v>1</v>
      </c>
      <c r="J215" s="15">
        <v>1</v>
      </c>
      <c r="K215" s="15">
        <v>1</v>
      </c>
      <c r="L215" s="15" t="s">
        <v>148</v>
      </c>
    </row>
    <row r="216" spans="1:12" ht="28.5" x14ac:dyDescent="0.2">
      <c r="A216" s="13" t="s">
        <v>233</v>
      </c>
      <c r="F216" s="15">
        <v>1</v>
      </c>
      <c r="J216" s="15">
        <v>1</v>
      </c>
    </row>
    <row r="217" spans="1:12" ht="14.25" x14ac:dyDescent="0.2">
      <c r="A217" s="13" t="s">
        <v>234</v>
      </c>
      <c r="F217" s="15">
        <v>1</v>
      </c>
    </row>
    <row r="218" spans="1:12" ht="28.5" x14ac:dyDescent="0.2">
      <c r="A218" s="13" t="s">
        <v>235</v>
      </c>
      <c r="E218" s="15">
        <v>1</v>
      </c>
      <c r="H218" s="15">
        <v>1</v>
      </c>
    </row>
    <row r="219" spans="1:12" ht="14.25" x14ac:dyDescent="0.2">
      <c r="A219" s="13" t="s">
        <v>236</v>
      </c>
      <c r="C219" s="15">
        <v>1</v>
      </c>
      <c r="D219" s="15">
        <v>1</v>
      </c>
    </row>
    <row r="220" spans="1:12" ht="14.25" x14ac:dyDescent="0.2">
      <c r="A220" s="13" t="s">
        <v>237</v>
      </c>
      <c r="H220" s="15">
        <v>1</v>
      </c>
    </row>
    <row r="221" spans="1:12" ht="28.5" x14ac:dyDescent="0.2">
      <c r="A221" s="13" t="s">
        <v>238</v>
      </c>
      <c r="H221" s="15">
        <v>1</v>
      </c>
      <c r="K221" s="15">
        <v>1</v>
      </c>
      <c r="L221" s="15" t="s">
        <v>62</v>
      </c>
    </row>
    <row r="222" spans="1:12" ht="14.25" x14ac:dyDescent="0.2">
      <c r="A222" s="13" t="s">
        <v>239</v>
      </c>
      <c r="C222" s="15">
        <v>1</v>
      </c>
      <c r="K222" s="15">
        <v>1</v>
      </c>
      <c r="L222" s="15" t="s">
        <v>148</v>
      </c>
    </row>
    <row r="223" spans="1:12" ht="14.25" x14ac:dyDescent="0.2">
      <c r="A223" s="13" t="s">
        <v>240</v>
      </c>
      <c r="K223" s="15">
        <v>1</v>
      </c>
      <c r="L223" s="15" t="s">
        <v>40</v>
      </c>
    </row>
    <row r="224" spans="1:12" ht="28.5" x14ac:dyDescent="0.2">
      <c r="A224" s="13" t="s">
        <v>241</v>
      </c>
      <c r="C224" s="15">
        <v>1</v>
      </c>
      <c r="K224" s="15">
        <v>1</v>
      </c>
      <c r="L224" s="15" t="s">
        <v>40</v>
      </c>
    </row>
    <row r="225" spans="1:12" ht="28.5" x14ac:dyDescent="0.2">
      <c r="A225" s="13" t="s">
        <v>242</v>
      </c>
      <c r="C225" s="15">
        <v>1</v>
      </c>
      <c r="I225" s="15">
        <v>1</v>
      </c>
      <c r="K225" s="15">
        <v>1</v>
      </c>
      <c r="L225" s="15" t="s">
        <v>83</v>
      </c>
    </row>
    <row r="226" spans="1:12" ht="14.25" x14ac:dyDescent="0.2">
      <c r="A226" s="13" t="s">
        <v>243</v>
      </c>
      <c r="I226" s="15">
        <v>1</v>
      </c>
    </row>
    <row r="227" spans="1:12" ht="14.25" x14ac:dyDescent="0.2">
      <c r="A227" s="13" t="s">
        <v>244</v>
      </c>
      <c r="K227" s="15">
        <v>1</v>
      </c>
      <c r="L227" s="15" t="s">
        <v>83</v>
      </c>
    </row>
    <row r="228" spans="1:12" ht="28.5" x14ac:dyDescent="0.2">
      <c r="A228" s="13" t="s">
        <v>245</v>
      </c>
      <c r="B228" s="15">
        <v>1</v>
      </c>
      <c r="D228" s="15">
        <v>1</v>
      </c>
    </row>
    <row r="229" spans="1:12" ht="28.5" x14ac:dyDescent="0.2">
      <c r="A229" s="13" t="s">
        <v>246</v>
      </c>
      <c r="B229" s="15">
        <v>1</v>
      </c>
      <c r="G229" s="15">
        <v>1</v>
      </c>
      <c r="J229" s="15">
        <v>1</v>
      </c>
    </row>
    <row r="230" spans="1:12" ht="14.25" x14ac:dyDescent="0.2">
      <c r="A230" s="13" t="s">
        <v>247</v>
      </c>
      <c r="C230" s="15">
        <v>1</v>
      </c>
      <c r="I230" s="15">
        <v>1</v>
      </c>
    </row>
    <row r="231" spans="1:12" ht="14.25" x14ac:dyDescent="0.2">
      <c r="A231" s="13" t="s">
        <v>248</v>
      </c>
      <c r="H231" s="15">
        <v>1</v>
      </c>
    </row>
    <row r="232" spans="1:12" ht="14.25" x14ac:dyDescent="0.2">
      <c r="A232" s="13" t="s">
        <v>249</v>
      </c>
      <c r="B232" s="15">
        <v>1</v>
      </c>
      <c r="F232" s="15">
        <v>1</v>
      </c>
    </row>
    <row r="233" spans="1:12" ht="14.25" x14ac:dyDescent="0.2">
      <c r="A233" s="13" t="s">
        <v>250</v>
      </c>
      <c r="K233" s="15">
        <v>1</v>
      </c>
      <c r="L233" s="15" t="s">
        <v>81</v>
      </c>
    </row>
    <row r="234" spans="1:12" ht="14.25" x14ac:dyDescent="0.2">
      <c r="A234" s="13" t="s">
        <v>251</v>
      </c>
      <c r="H234" s="15">
        <v>1</v>
      </c>
    </row>
    <row r="235" spans="1:12" ht="42.75" x14ac:dyDescent="0.2">
      <c r="A235" s="13" t="s">
        <v>252</v>
      </c>
      <c r="F235" s="15">
        <v>1</v>
      </c>
      <c r="K235" s="15">
        <v>1</v>
      </c>
      <c r="L235" s="15" t="s">
        <v>81</v>
      </c>
    </row>
    <row r="236" spans="1:12" ht="14.25" x14ac:dyDescent="0.2">
      <c r="A236" s="13" t="s">
        <v>253</v>
      </c>
      <c r="F236" s="15">
        <v>1</v>
      </c>
      <c r="K236" s="15">
        <v>1</v>
      </c>
      <c r="L236" s="15" t="s">
        <v>81</v>
      </c>
    </row>
    <row r="237" spans="1:12" ht="14.25" x14ac:dyDescent="0.2">
      <c r="A237" s="13" t="s">
        <v>254</v>
      </c>
      <c r="F237" s="15">
        <v>1</v>
      </c>
      <c r="K237" s="15"/>
      <c r="L237" s="15"/>
    </row>
    <row r="238" spans="1:12" ht="28.5" x14ac:dyDescent="0.2">
      <c r="A238" s="13" t="s">
        <v>255</v>
      </c>
      <c r="C238" s="15">
        <v>1</v>
      </c>
      <c r="F238" s="15">
        <v>1</v>
      </c>
      <c r="K238" s="15">
        <v>1</v>
      </c>
      <c r="L238" s="15" t="s">
        <v>81</v>
      </c>
    </row>
    <row r="239" spans="1:12" ht="28.5" x14ac:dyDescent="0.2">
      <c r="A239" s="13" t="s">
        <v>256</v>
      </c>
      <c r="C239" s="15">
        <v>1</v>
      </c>
      <c r="F239" s="15">
        <v>1</v>
      </c>
      <c r="K239" s="15">
        <v>1</v>
      </c>
      <c r="L239" s="15" t="s">
        <v>81</v>
      </c>
    </row>
    <row r="240" spans="1:12" ht="12.75" x14ac:dyDescent="0.2">
      <c r="A240" s="2"/>
    </row>
    <row r="241" spans="1:11" ht="12.75" x14ac:dyDescent="0.2">
      <c r="A241" s="2"/>
      <c r="B241">
        <f t="shared" ref="B241:K241" si="0">SUM(B3:B239)</f>
        <v>31</v>
      </c>
      <c r="C241">
        <f t="shared" si="0"/>
        <v>48</v>
      </c>
      <c r="D241">
        <f t="shared" si="0"/>
        <v>22</v>
      </c>
      <c r="E241">
        <f t="shared" si="0"/>
        <v>28</v>
      </c>
      <c r="F241">
        <f t="shared" si="0"/>
        <v>64</v>
      </c>
      <c r="G241">
        <f t="shared" si="0"/>
        <v>26</v>
      </c>
      <c r="H241">
        <f t="shared" si="0"/>
        <v>38</v>
      </c>
      <c r="I241">
        <f t="shared" si="0"/>
        <v>49</v>
      </c>
      <c r="J241">
        <f t="shared" si="0"/>
        <v>51</v>
      </c>
      <c r="K241">
        <f t="shared" si="0"/>
        <v>67</v>
      </c>
    </row>
    <row r="242" spans="1:11" ht="12.75" x14ac:dyDescent="0.2">
      <c r="A242" s="2"/>
    </row>
    <row r="243" spans="1:11" ht="12.75" x14ac:dyDescent="0.2">
      <c r="A243" s="2"/>
    </row>
    <row r="244" spans="1:11" ht="12.75" x14ac:dyDescent="0.2">
      <c r="A244" s="2"/>
    </row>
    <row r="245" spans="1:11" ht="12.75" x14ac:dyDescent="0.2">
      <c r="A245" s="2"/>
    </row>
    <row r="246" spans="1:11" ht="12.75" x14ac:dyDescent="0.2">
      <c r="A246" s="2"/>
    </row>
    <row r="247" spans="1:11" ht="12.75" x14ac:dyDescent="0.2">
      <c r="A247" s="2"/>
    </row>
    <row r="248" spans="1:11" ht="12.75" x14ac:dyDescent="0.2">
      <c r="A248" s="2"/>
    </row>
    <row r="249" spans="1:11" ht="12.75" x14ac:dyDescent="0.2">
      <c r="A249" s="2"/>
    </row>
    <row r="250" spans="1:11" ht="12.75" x14ac:dyDescent="0.2">
      <c r="A250" s="2"/>
    </row>
    <row r="251" spans="1:11" ht="12.75" x14ac:dyDescent="0.2">
      <c r="A251" s="2"/>
    </row>
    <row r="252" spans="1:11" ht="12.75" x14ac:dyDescent="0.2">
      <c r="A252" s="2"/>
    </row>
    <row r="253" spans="1:11" ht="12.75" x14ac:dyDescent="0.2">
      <c r="A253" s="2"/>
    </row>
    <row r="254" spans="1:11" ht="12.75" x14ac:dyDescent="0.2">
      <c r="A254" s="2"/>
    </row>
    <row r="255" spans="1:11" ht="12.75" x14ac:dyDescent="0.2">
      <c r="A255" s="2"/>
    </row>
    <row r="256" spans="1:11" ht="12.75" x14ac:dyDescent="0.2">
      <c r="A256" s="2"/>
    </row>
    <row r="257" spans="1:1" ht="12.75" x14ac:dyDescent="0.2">
      <c r="A257" s="2"/>
    </row>
    <row r="258" spans="1:1" ht="12.75" x14ac:dyDescent="0.2">
      <c r="A258" s="2"/>
    </row>
    <row r="259" spans="1:1" ht="12.75" x14ac:dyDescent="0.2">
      <c r="A259" s="2"/>
    </row>
    <row r="260" spans="1:1" ht="12.75" x14ac:dyDescent="0.2">
      <c r="A260" s="2"/>
    </row>
    <row r="261" spans="1:1" ht="12.75" x14ac:dyDescent="0.2">
      <c r="A261" s="2"/>
    </row>
    <row r="262" spans="1:1" ht="12.75" x14ac:dyDescent="0.2">
      <c r="A262" s="2"/>
    </row>
    <row r="263" spans="1:1" ht="12.75" x14ac:dyDescent="0.2">
      <c r="A263" s="2"/>
    </row>
    <row r="264" spans="1:1" ht="12.75" x14ac:dyDescent="0.2">
      <c r="A264" s="2"/>
    </row>
    <row r="265" spans="1:1" ht="12.75" x14ac:dyDescent="0.2">
      <c r="A265" s="2"/>
    </row>
    <row r="266" spans="1:1" ht="12.75" x14ac:dyDescent="0.2">
      <c r="A266" s="2"/>
    </row>
    <row r="267" spans="1:1" ht="12.75" x14ac:dyDescent="0.2">
      <c r="A267" s="2"/>
    </row>
    <row r="268" spans="1:1" ht="12.75" x14ac:dyDescent="0.2">
      <c r="A268" s="2"/>
    </row>
    <row r="269" spans="1:1" ht="12.75" x14ac:dyDescent="0.2">
      <c r="A269" s="2"/>
    </row>
    <row r="270" spans="1:1" ht="12.75" x14ac:dyDescent="0.2">
      <c r="A270" s="2"/>
    </row>
    <row r="271" spans="1:1" ht="12.75" x14ac:dyDescent="0.2">
      <c r="A271" s="2"/>
    </row>
    <row r="272" spans="1:1" ht="12.75" x14ac:dyDescent="0.2">
      <c r="A272" s="2"/>
    </row>
    <row r="273" spans="1:1" ht="12.75" x14ac:dyDescent="0.2">
      <c r="A273" s="2"/>
    </row>
    <row r="274" spans="1:1" ht="12.75" x14ac:dyDescent="0.2">
      <c r="A274" s="2"/>
    </row>
    <row r="275" spans="1:1" ht="12.75" x14ac:dyDescent="0.2">
      <c r="A275" s="2"/>
    </row>
    <row r="276" spans="1:1" ht="12.75" x14ac:dyDescent="0.2">
      <c r="A276" s="2"/>
    </row>
    <row r="277" spans="1:1" ht="12.75" x14ac:dyDescent="0.2">
      <c r="A277" s="2"/>
    </row>
    <row r="278" spans="1:1" ht="12.75" x14ac:dyDescent="0.2">
      <c r="A278" s="2"/>
    </row>
    <row r="279" spans="1:1" ht="12.75" x14ac:dyDescent="0.2">
      <c r="A279" s="2"/>
    </row>
    <row r="280" spans="1:1" ht="12.75" x14ac:dyDescent="0.2">
      <c r="A280" s="2"/>
    </row>
    <row r="281" spans="1:1" ht="12.75" x14ac:dyDescent="0.2">
      <c r="A281" s="2"/>
    </row>
    <row r="282" spans="1:1" ht="12.75" x14ac:dyDescent="0.2">
      <c r="A282" s="2"/>
    </row>
    <row r="283" spans="1:1" ht="12.75" x14ac:dyDescent="0.2">
      <c r="A283" s="2"/>
    </row>
    <row r="284" spans="1:1" ht="12.75" x14ac:dyDescent="0.2">
      <c r="A284" s="2"/>
    </row>
    <row r="285" spans="1:1" ht="12.75" x14ac:dyDescent="0.2">
      <c r="A285" s="2"/>
    </row>
    <row r="286" spans="1:1" ht="12.75" x14ac:dyDescent="0.2">
      <c r="A286" s="2"/>
    </row>
    <row r="287" spans="1:1" ht="12.75" x14ac:dyDescent="0.2">
      <c r="A287" s="2"/>
    </row>
    <row r="288" spans="1:1" ht="12.75" x14ac:dyDescent="0.2">
      <c r="A288" s="2"/>
    </row>
    <row r="289" spans="1:1" ht="12.75" x14ac:dyDescent="0.2">
      <c r="A289" s="2"/>
    </row>
    <row r="290" spans="1:1" ht="12.75" x14ac:dyDescent="0.2">
      <c r="A290" s="2"/>
    </row>
    <row r="291" spans="1:1" ht="12.75" x14ac:dyDescent="0.2">
      <c r="A291" s="2"/>
    </row>
    <row r="292" spans="1:1" ht="12.75" x14ac:dyDescent="0.2">
      <c r="A292" s="2"/>
    </row>
    <row r="293" spans="1:1" ht="12.75" x14ac:dyDescent="0.2">
      <c r="A293" s="2"/>
    </row>
    <row r="294" spans="1:1" ht="12.75" x14ac:dyDescent="0.2">
      <c r="A294" s="2"/>
    </row>
    <row r="295" spans="1:1" ht="12.75" x14ac:dyDescent="0.2">
      <c r="A295" s="2"/>
    </row>
    <row r="296" spans="1:1" ht="12.75" x14ac:dyDescent="0.2">
      <c r="A296" s="2"/>
    </row>
    <row r="297" spans="1:1" ht="12.75" x14ac:dyDescent="0.2">
      <c r="A297" s="2"/>
    </row>
    <row r="298" spans="1:1" ht="12.75" x14ac:dyDescent="0.2">
      <c r="A298" s="2"/>
    </row>
    <row r="299" spans="1:1" ht="12.75" x14ac:dyDescent="0.2">
      <c r="A299" s="2"/>
    </row>
    <row r="300" spans="1:1" ht="12.75" x14ac:dyDescent="0.2">
      <c r="A300" s="2"/>
    </row>
    <row r="301" spans="1:1" ht="12.75" x14ac:dyDescent="0.2">
      <c r="A301" s="2"/>
    </row>
    <row r="302" spans="1:1" ht="12.75" x14ac:dyDescent="0.2">
      <c r="A302" s="2"/>
    </row>
    <row r="303" spans="1:1" ht="12.75" x14ac:dyDescent="0.2">
      <c r="A303" s="2"/>
    </row>
    <row r="304" spans="1:1" ht="12.75" x14ac:dyDescent="0.2">
      <c r="A304" s="2"/>
    </row>
    <row r="305" spans="1:1" ht="12.75" x14ac:dyDescent="0.2">
      <c r="A305" s="2"/>
    </row>
    <row r="306" spans="1:1" ht="12.75" x14ac:dyDescent="0.2">
      <c r="A306" s="2"/>
    </row>
    <row r="307" spans="1:1" ht="12.75" x14ac:dyDescent="0.2">
      <c r="A307" s="2"/>
    </row>
    <row r="308" spans="1:1" ht="12.75" x14ac:dyDescent="0.2">
      <c r="A308" s="2"/>
    </row>
    <row r="309" spans="1:1" ht="12.75" x14ac:dyDescent="0.2">
      <c r="A309" s="2"/>
    </row>
    <row r="310" spans="1:1" ht="12.75" x14ac:dyDescent="0.2">
      <c r="A310" s="2"/>
    </row>
    <row r="311" spans="1:1" ht="12.75" x14ac:dyDescent="0.2">
      <c r="A311" s="2"/>
    </row>
    <row r="312" spans="1:1" ht="12.75" x14ac:dyDescent="0.2">
      <c r="A312" s="2"/>
    </row>
    <row r="313" spans="1:1" ht="12.75" x14ac:dyDescent="0.2">
      <c r="A313" s="2"/>
    </row>
    <row r="314" spans="1:1" ht="12.75" x14ac:dyDescent="0.2">
      <c r="A314" s="2"/>
    </row>
    <row r="315" spans="1:1" ht="12.75" x14ac:dyDescent="0.2">
      <c r="A315" s="2"/>
    </row>
    <row r="316" spans="1:1" ht="12.75" x14ac:dyDescent="0.2">
      <c r="A316" s="2"/>
    </row>
    <row r="317" spans="1:1" ht="12.75" x14ac:dyDescent="0.2">
      <c r="A317" s="2"/>
    </row>
    <row r="318" spans="1:1" ht="12.75" x14ac:dyDescent="0.2">
      <c r="A318" s="2"/>
    </row>
    <row r="319" spans="1:1" ht="12.75" x14ac:dyDescent="0.2">
      <c r="A319" s="2"/>
    </row>
    <row r="320" spans="1:1" ht="12.75" x14ac:dyDescent="0.2">
      <c r="A320" s="2"/>
    </row>
    <row r="321" spans="1:1" ht="12.75" x14ac:dyDescent="0.2">
      <c r="A321" s="2"/>
    </row>
    <row r="322" spans="1:1" ht="12.75" x14ac:dyDescent="0.2">
      <c r="A322" s="2"/>
    </row>
    <row r="323" spans="1:1" ht="12.75" x14ac:dyDescent="0.2">
      <c r="A323" s="2"/>
    </row>
    <row r="324" spans="1:1" ht="12.75" x14ac:dyDescent="0.2">
      <c r="A324" s="2"/>
    </row>
    <row r="325" spans="1:1" ht="12.75" x14ac:dyDescent="0.2">
      <c r="A325" s="2"/>
    </row>
    <row r="326" spans="1:1" ht="12.75" x14ac:dyDescent="0.2">
      <c r="A326" s="2"/>
    </row>
    <row r="327" spans="1:1" ht="12.75" x14ac:dyDescent="0.2">
      <c r="A327" s="2"/>
    </row>
    <row r="328" spans="1:1" ht="12.75" x14ac:dyDescent="0.2">
      <c r="A328" s="2"/>
    </row>
    <row r="329" spans="1:1" ht="12.75" x14ac:dyDescent="0.2">
      <c r="A329" s="2"/>
    </row>
    <row r="330" spans="1:1" ht="12.75" x14ac:dyDescent="0.2">
      <c r="A330" s="2"/>
    </row>
    <row r="331" spans="1:1" ht="12.75" x14ac:dyDescent="0.2">
      <c r="A331" s="2"/>
    </row>
    <row r="332" spans="1:1" ht="12.75" x14ac:dyDescent="0.2">
      <c r="A332" s="2"/>
    </row>
    <row r="333" spans="1:1" ht="12.75" x14ac:dyDescent="0.2">
      <c r="A333" s="2"/>
    </row>
    <row r="334" spans="1:1" ht="12.75" x14ac:dyDescent="0.2">
      <c r="A334" s="2"/>
    </row>
    <row r="335" spans="1:1" ht="12.75" x14ac:dyDescent="0.2">
      <c r="A335" s="2"/>
    </row>
    <row r="336" spans="1:1" ht="12.75" x14ac:dyDescent="0.2">
      <c r="A336" s="2"/>
    </row>
    <row r="337" spans="1:1" ht="12.75" x14ac:dyDescent="0.2">
      <c r="A337" s="2"/>
    </row>
    <row r="338" spans="1:1" ht="12.75" x14ac:dyDescent="0.2">
      <c r="A338" s="2"/>
    </row>
    <row r="339" spans="1:1" ht="12.75" x14ac:dyDescent="0.2">
      <c r="A339" s="2"/>
    </row>
    <row r="340" spans="1:1" ht="12.75" x14ac:dyDescent="0.2">
      <c r="A340" s="2"/>
    </row>
    <row r="341" spans="1:1" ht="12.75" x14ac:dyDescent="0.2">
      <c r="A341" s="2"/>
    </row>
    <row r="342" spans="1:1" ht="12.75" x14ac:dyDescent="0.2">
      <c r="A342" s="2"/>
    </row>
    <row r="343" spans="1:1" ht="12.75" x14ac:dyDescent="0.2">
      <c r="A343" s="2"/>
    </row>
    <row r="344" spans="1:1" ht="12.75" x14ac:dyDescent="0.2">
      <c r="A344" s="2"/>
    </row>
    <row r="345" spans="1:1" ht="12.75" x14ac:dyDescent="0.2">
      <c r="A345" s="2"/>
    </row>
    <row r="346" spans="1:1" ht="12.75" x14ac:dyDescent="0.2">
      <c r="A346" s="2"/>
    </row>
    <row r="347" spans="1:1" ht="12.75" x14ac:dyDescent="0.2">
      <c r="A347" s="2"/>
    </row>
    <row r="348" spans="1:1" ht="12.75" x14ac:dyDescent="0.2">
      <c r="A348" s="2"/>
    </row>
    <row r="349" spans="1:1" ht="12.75" x14ac:dyDescent="0.2">
      <c r="A349" s="2"/>
    </row>
    <row r="350" spans="1:1" ht="12.75" x14ac:dyDescent="0.2">
      <c r="A350" s="2"/>
    </row>
    <row r="351" spans="1:1" ht="12.75" x14ac:dyDescent="0.2">
      <c r="A351" s="2"/>
    </row>
    <row r="352" spans="1:1" ht="12.75" x14ac:dyDescent="0.2">
      <c r="A352" s="2"/>
    </row>
    <row r="353" spans="1:1" ht="12.75" x14ac:dyDescent="0.2">
      <c r="A353" s="2"/>
    </row>
    <row r="354" spans="1:1" ht="12.75" x14ac:dyDescent="0.2">
      <c r="A354" s="2"/>
    </row>
    <row r="355" spans="1:1" ht="12.75" x14ac:dyDescent="0.2">
      <c r="A355" s="2"/>
    </row>
    <row r="356" spans="1:1" ht="12.75" x14ac:dyDescent="0.2">
      <c r="A356" s="2"/>
    </row>
    <row r="357" spans="1:1" ht="12.75" x14ac:dyDescent="0.2">
      <c r="A357" s="2"/>
    </row>
    <row r="358" spans="1:1" ht="12.75" x14ac:dyDescent="0.2">
      <c r="A358" s="2"/>
    </row>
    <row r="359" spans="1:1" ht="12.75" x14ac:dyDescent="0.2">
      <c r="A359" s="2"/>
    </row>
    <row r="360" spans="1:1" ht="12.75" x14ac:dyDescent="0.2">
      <c r="A360" s="2"/>
    </row>
    <row r="361" spans="1:1" ht="12.75" x14ac:dyDescent="0.2">
      <c r="A361" s="2"/>
    </row>
    <row r="362" spans="1:1" ht="12.75" x14ac:dyDescent="0.2">
      <c r="A362" s="2"/>
    </row>
    <row r="363" spans="1:1" ht="12.75" x14ac:dyDescent="0.2">
      <c r="A363" s="2"/>
    </row>
    <row r="364" spans="1:1" ht="12.75" x14ac:dyDescent="0.2">
      <c r="A364" s="2"/>
    </row>
    <row r="365" spans="1:1" ht="12.75" x14ac:dyDescent="0.2">
      <c r="A365" s="2"/>
    </row>
    <row r="366" spans="1:1" ht="12.75" x14ac:dyDescent="0.2">
      <c r="A366" s="2"/>
    </row>
    <row r="367" spans="1:1" ht="12.75" x14ac:dyDescent="0.2">
      <c r="A367" s="2"/>
    </row>
    <row r="368" spans="1:1" ht="12.75" x14ac:dyDescent="0.2">
      <c r="A368" s="2"/>
    </row>
    <row r="369" spans="1:1" ht="12.75" x14ac:dyDescent="0.2">
      <c r="A369" s="2"/>
    </row>
    <row r="370" spans="1:1" ht="12.75" x14ac:dyDescent="0.2">
      <c r="A370" s="2"/>
    </row>
    <row r="371" spans="1:1" ht="12.75" x14ac:dyDescent="0.2">
      <c r="A371" s="2"/>
    </row>
    <row r="372" spans="1:1" ht="12.75" x14ac:dyDescent="0.2">
      <c r="A372" s="2"/>
    </row>
    <row r="373" spans="1:1" ht="12.75" x14ac:dyDescent="0.2">
      <c r="A373" s="2"/>
    </row>
    <row r="374" spans="1:1" ht="12.75" x14ac:dyDescent="0.2">
      <c r="A374" s="2"/>
    </row>
    <row r="375" spans="1:1" ht="12.75" x14ac:dyDescent="0.2">
      <c r="A375" s="2"/>
    </row>
    <row r="376" spans="1:1" ht="12.75" x14ac:dyDescent="0.2">
      <c r="A376" s="2"/>
    </row>
    <row r="377" spans="1:1" ht="12.75" x14ac:dyDescent="0.2">
      <c r="A377" s="2"/>
    </row>
    <row r="378" spans="1:1" ht="12.75" x14ac:dyDescent="0.2">
      <c r="A378" s="2"/>
    </row>
    <row r="379" spans="1:1" ht="12.75" x14ac:dyDescent="0.2">
      <c r="A379" s="2"/>
    </row>
    <row r="380" spans="1:1" ht="12.75" x14ac:dyDescent="0.2">
      <c r="A380" s="2"/>
    </row>
    <row r="381" spans="1:1" ht="12.75" x14ac:dyDescent="0.2">
      <c r="A381" s="2"/>
    </row>
    <row r="382" spans="1:1" ht="12.75" x14ac:dyDescent="0.2">
      <c r="A382" s="2"/>
    </row>
    <row r="383" spans="1:1" ht="12.75" x14ac:dyDescent="0.2">
      <c r="A383" s="2"/>
    </row>
    <row r="384" spans="1:1" ht="12.75" x14ac:dyDescent="0.2">
      <c r="A384" s="2"/>
    </row>
    <row r="385" spans="1:1" ht="12.75" x14ac:dyDescent="0.2">
      <c r="A385" s="2"/>
    </row>
    <row r="386" spans="1:1" ht="12.75" x14ac:dyDescent="0.2">
      <c r="A386" s="2"/>
    </row>
    <row r="387" spans="1:1" ht="12.75" x14ac:dyDescent="0.2">
      <c r="A387" s="2"/>
    </row>
    <row r="388" spans="1:1" ht="12.75" x14ac:dyDescent="0.2">
      <c r="A388" s="2"/>
    </row>
    <row r="389" spans="1:1" ht="12.75" x14ac:dyDescent="0.2">
      <c r="A389" s="2"/>
    </row>
    <row r="390" spans="1:1" ht="12.75" x14ac:dyDescent="0.2">
      <c r="A390" s="2"/>
    </row>
    <row r="391" spans="1:1" ht="12.75" x14ac:dyDescent="0.2">
      <c r="A391" s="2"/>
    </row>
    <row r="392" spans="1:1" ht="12.75" x14ac:dyDescent="0.2">
      <c r="A392" s="2"/>
    </row>
    <row r="393" spans="1:1" ht="12.75" x14ac:dyDescent="0.2">
      <c r="A393" s="2"/>
    </row>
    <row r="394" spans="1:1" ht="12.75" x14ac:dyDescent="0.2">
      <c r="A394" s="2"/>
    </row>
    <row r="395" spans="1:1" ht="12.75" x14ac:dyDescent="0.2">
      <c r="A395" s="2"/>
    </row>
    <row r="396" spans="1:1" ht="12.75" x14ac:dyDescent="0.2">
      <c r="A396" s="2"/>
    </row>
    <row r="397" spans="1:1" ht="12.75" x14ac:dyDescent="0.2">
      <c r="A397" s="2"/>
    </row>
    <row r="398" spans="1:1" ht="12.75" x14ac:dyDescent="0.2">
      <c r="A398" s="2"/>
    </row>
    <row r="399" spans="1:1" ht="12.75" x14ac:dyDescent="0.2">
      <c r="A399" s="2"/>
    </row>
    <row r="400" spans="1:1" ht="12.75" x14ac:dyDescent="0.2">
      <c r="A400" s="2"/>
    </row>
    <row r="401" spans="1:1" ht="12.75" x14ac:dyDescent="0.2">
      <c r="A401" s="2"/>
    </row>
    <row r="402" spans="1:1" ht="12.75" x14ac:dyDescent="0.2">
      <c r="A402" s="2"/>
    </row>
    <row r="403" spans="1:1" ht="12.75" x14ac:dyDescent="0.2">
      <c r="A403" s="2"/>
    </row>
    <row r="404" spans="1:1" ht="12.75" x14ac:dyDescent="0.2">
      <c r="A404" s="2"/>
    </row>
    <row r="405" spans="1:1" ht="12.75" x14ac:dyDescent="0.2">
      <c r="A405" s="2"/>
    </row>
    <row r="406" spans="1:1" ht="12.75" x14ac:dyDescent="0.2">
      <c r="A406" s="2"/>
    </row>
    <row r="407" spans="1:1" ht="12.75" x14ac:dyDescent="0.2">
      <c r="A407" s="2"/>
    </row>
    <row r="408" spans="1:1" ht="12.75" x14ac:dyDescent="0.2">
      <c r="A408" s="2"/>
    </row>
    <row r="409" spans="1:1" ht="12.75" x14ac:dyDescent="0.2">
      <c r="A409" s="2"/>
    </row>
    <row r="410" spans="1:1" ht="12.75" x14ac:dyDescent="0.2">
      <c r="A410" s="2"/>
    </row>
    <row r="411" spans="1:1" ht="12.75" x14ac:dyDescent="0.2">
      <c r="A411" s="2"/>
    </row>
    <row r="412" spans="1:1" ht="12.75" x14ac:dyDescent="0.2">
      <c r="A412" s="2"/>
    </row>
    <row r="413" spans="1:1" ht="12.75" x14ac:dyDescent="0.2">
      <c r="A413" s="2"/>
    </row>
    <row r="414" spans="1:1" ht="12.75" x14ac:dyDescent="0.2">
      <c r="A414" s="2"/>
    </row>
    <row r="415" spans="1:1" ht="12.75" x14ac:dyDescent="0.2">
      <c r="A415" s="2"/>
    </row>
    <row r="416" spans="1:1" ht="12.75" x14ac:dyDescent="0.2">
      <c r="A416" s="2"/>
    </row>
    <row r="417" spans="1:1" ht="12.75" x14ac:dyDescent="0.2">
      <c r="A417" s="2"/>
    </row>
    <row r="418" spans="1:1" ht="12.75" x14ac:dyDescent="0.2">
      <c r="A418" s="2"/>
    </row>
    <row r="419" spans="1:1" ht="12.75" x14ac:dyDescent="0.2">
      <c r="A419" s="2"/>
    </row>
    <row r="420" spans="1:1" ht="12.75" x14ac:dyDescent="0.2">
      <c r="A420" s="2"/>
    </row>
    <row r="421" spans="1:1" ht="12.75" x14ac:dyDescent="0.2">
      <c r="A421" s="2"/>
    </row>
    <row r="422" spans="1:1" ht="12.75" x14ac:dyDescent="0.2">
      <c r="A422" s="2"/>
    </row>
    <row r="423" spans="1:1" ht="12.75" x14ac:dyDescent="0.2">
      <c r="A423" s="2"/>
    </row>
    <row r="424" spans="1:1" ht="12.75" x14ac:dyDescent="0.2">
      <c r="A424" s="2"/>
    </row>
    <row r="425" spans="1:1" ht="12.75" x14ac:dyDescent="0.2">
      <c r="A425" s="2"/>
    </row>
    <row r="426" spans="1:1" ht="12.75" x14ac:dyDescent="0.2">
      <c r="A426" s="2"/>
    </row>
    <row r="427" spans="1:1" ht="12.75" x14ac:dyDescent="0.2">
      <c r="A427" s="2"/>
    </row>
    <row r="428" spans="1:1" ht="12.75" x14ac:dyDescent="0.2">
      <c r="A428" s="2"/>
    </row>
    <row r="429" spans="1:1" ht="12.75" x14ac:dyDescent="0.2">
      <c r="A429" s="2"/>
    </row>
    <row r="430" spans="1:1" ht="12.75" x14ac:dyDescent="0.2">
      <c r="A430" s="2"/>
    </row>
    <row r="431" spans="1:1" ht="12.75" x14ac:dyDescent="0.2">
      <c r="A431" s="2"/>
    </row>
    <row r="432" spans="1:1" ht="12.75" x14ac:dyDescent="0.2">
      <c r="A432" s="2"/>
    </row>
    <row r="433" spans="1:1" ht="12.75" x14ac:dyDescent="0.2">
      <c r="A433" s="2"/>
    </row>
    <row r="434" spans="1:1" ht="12.75" x14ac:dyDescent="0.2">
      <c r="A434" s="2"/>
    </row>
    <row r="435" spans="1:1" ht="12.75" x14ac:dyDescent="0.2">
      <c r="A435" s="2"/>
    </row>
    <row r="436" spans="1:1" ht="12.75" x14ac:dyDescent="0.2">
      <c r="A436" s="2"/>
    </row>
    <row r="437" spans="1:1" ht="12.75" x14ac:dyDescent="0.2">
      <c r="A437" s="2"/>
    </row>
    <row r="438" spans="1:1" ht="12.75" x14ac:dyDescent="0.2">
      <c r="A438" s="2"/>
    </row>
    <row r="439" spans="1:1" ht="12.75" x14ac:dyDescent="0.2">
      <c r="A439" s="2"/>
    </row>
    <row r="440" spans="1:1" ht="12.75" x14ac:dyDescent="0.2">
      <c r="A440" s="2"/>
    </row>
    <row r="441" spans="1:1" ht="12.75" x14ac:dyDescent="0.2">
      <c r="A441" s="2"/>
    </row>
    <row r="442" spans="1:1" ht="12.75" x14ac:dyDescent="0.2">
      <c r="A442" s="2"/>
    </row>
    <row r="443" spans="1:1" ht="12.75" x14ac:dyDescent="0.2">
      <c r="A443" s="2"/>
    </row>
    <row r="444" spans="1:1" ht="12.75" x14ac:dyDescent="0.2">
      <c r="A444" s="2"/>
    </row>
    <row r="445" spans="1:1" ht="12.75" x14ac:dyDescent="0.2">
      <c r="A445" s="2"/>
    </row>
    <row r="446" spans="1:1" ht="12.75" x14ac:dyDescent="0.2">
      <c r="A446" s="2"/>
    </row>
    <row r="447" spans="1:1" ht="12.75" x14ac:dyDescent="0.2">
      <c r="A447" s="2"/>
    </row>
    <row r="448" spans="1:1" ht="12.75" x14ac:dyDescent="0.2">
      <c r="A448" s="2"/>
    </row>
    <row r="449" spans="1:1" ht="12.75" x14ac:dyDescent="0.2">
      <c r="A449" s="2"/>
    </row>
    <row r="450" spans="1:1" ht="12.75" x14ac:dyDescent="0.2">
      <c r="A450" s="2"/>
    </row>
    <row r="451" spans="1:1" ht="12.75" x14ac:dyDescent="0.2">
      <c r="A451" s="2"/>
    </row>
    <row r="452" spans="1:1" ht="12.75" x14ac:dyDescent="0.2">
      <c r="A452" s="2"/>
    </row>
    <row r="453" spans="1:1" ht="12.75" x14ac:dyDescent="0.2">
      <c r="A453" s="2"/>
    </row>
    <row r="454" spans="1:1" ht="12.75" x14ac:dyDescent="0.2">
      <c r="A454" s="2"/>
    </row>
    <row r="455" spans="1:1" ht="12.75" x14ac:dyDescent="0.2">
      <c r="A455" s="2"/>
    </row>
    <row r="456" spans="1:1" ht="12.75" x14ac:dyDescent="0.2">
      <c r="A456" s="2"/>
    </row>
    <row r="457" spans="1:1" ht="12.75" x14ac:dyDescent="0.2">
      <c r="A457" s="2"/>
    </row>
    <row r="458" spans="1:1" ht="12.75" x14ac:dyDescent="0.2">
      <c r="A458" s="2"/>
    </row>
    <row r="459" spans="1:1" ht="12.75" x14ac:dyDescent="0.2">
      <c r="A459" s="2"/>
    </row>
    <row r="460" spans="1:1" ht="12.75" x14ac:dyDescent="0.2">
      <c r="A460" s="2"/>
    </row>
    <row r="461" spans="1:1" ht="12.75" x14ac:dyDescent="0.2">
      <c r="A461" s="2"/>
    </row>
    <row r="462" spans="1:1" ht="12.75" x14ac:dyDescent="0.2">
      <c r="A462" s="2"/>
    </row>
    <row r="463" spans="1:1" ht="12.75" x14ac:dyDescent="0.2">
      <c r="A463" s="2"/>
    </row>
    <row r="464" spans="1:1" ht="12.75" x14ac:dyDescent="0.2">
      <c r="A464" s="2"/>
    </row>
    <row r="465" spans="1:1" ht="12.75" x14ac:dyDescent="0.2">
      <c r="A465" s="2"/>
    </row>
    <row r="466" spans="1:1" ht="12.75" x14ac:dyDescent="0.2">
      <c r="A466" s="2"/>
    </row>
    <row r="467" spans="1:1" ht="12.75" x14ac:dyDescent="0.2">
      <c r="A467" s="2"/>
    </row>
    <row r="468" spans="1:1" ht="12.75" x14ac:dyDescent="0.2">
      <c r="A468" s="2"/>
    </row>
    <row r="469" spans="1:1" ht="12.75" x14ac:dyDescent="0.2">
      <c r="A469" s="2"/>
    </row>
    <row r="470" spans="1:1" ht="12.75" x14ac:dyDescent="0.2">
      <c r="A470" s="2"/>
    </row>
    <row r="471" spans="1:1" ht="12.75" x14ac:dyDescent="0.2">
      <c r="A471" s="2"/>
    </row>
    <row r="472" spans="1:1" ht="12.75" x14ac:dyDescent="0.2">
      <c r="A472" s="2"/>
    </row>
    <row r="473" spans="1:1" ht="12.75" x14ac:dyDescent="0.2">
      <c r="A473" s="2"/>
    </row>
    <row r="474" spans="1:1" ht="12.75" x14ac:dyDescent="0.2">
      <c r="A474" s="2"/>
    </row>
    <row r="475" spans="1:1" ht="12.75" x14ac:dyDescent="0.2">
      <c r="A475" s="2"/>
    </row>
    <row r="476" spans="1:1" ht="12.75" x14ac:dyDescent="0.2">
      <c r="A476" s="2"/>
    </row>
    <row r="477" spans="1:1" ht="12.75" x14ac:dyDescent="0.2">
      <c r="A477" s="2"/>
    </row>
    <row r="478" spans="1:1" ht="12.75" x14ac:dyDescent="0.2">
      <c r="A478" s="2"/>
    </row>
    <row r="479" spans="1:1" ht="12.75" x14ac:dyDescent="0.2">
      <c r="A479" s="2"/>
    </row>
    <row r="480" spans="1:1" ht="12.75" x14ac:dyDescent="0.2">
      <c r="A480" s="2"/>
    </row>
    <row r="481" spans="1:1" ht="12.75" x14ac:dyDescent="0.2">
      <c r="A481" s="2"/>
    </row>
    <row r="482" spans="1:1" ht="12.75" x14ac:dyDescent="0.2">
      <c r="A482" s="2"/>
    </row>
    <row r="483" spans="1:1" ht="12.75" x14ac:dyDescent="0.2">
      <c r="A483" s="2"/>
    </row>
    <row r="484" spans="1:1" ht="12.75" x14ac:dyDescent="0.2">
      <c r="A484" s="2"/>
    </row>
    <row r="485" spans="1:1" ht="12.75" x14ac:dyDescent="0.2">
      <c r="A485" s="2"/>
    </row>
    <row r="486" spans="1:1" ht="12.75" x14ac:dyDescent="0.2">
      <c r="A486" s="2"/>
    </row>
    <row r="487" spans="1:1" ht="12.75" x14ac:dyDescent="0.2">
      <c r="A487" s="2"/>
    </row>
    <row r="488" spans="1:1" ht="12.75" x14ac:dyDescent="0.2">
      <c r="A488" s="2"/>
    </row>
    <row r="489" spans="1:1" ht="12.75" x14ac:dyDescent="0.2">
      <c r="A489" s="2"/>
    </row>
    <row r="490" spans="1:1" ht="12.75" x14ac:dyDescent="0.2">
      <c r="A490" s="2"/>
    </row>
    <row r="491" spans="1:1" ht="12.75" x14ac:dyDescent="0.2">
      <c r="A491" s="2"/>
    </row>
    <row r="492" spans="1:1" ht="12.75" x14ac:dyDescent="0.2">
      <c r="A492" s="2"/>
    </row>
    <row r="493" spans="1:1" ht="12.75" x14ac:dyDescent="0.2">
      <c r="A493" s="2"/>
    </row>
    <row r="494" spans="1:1" ht="12.75" x14ac:dyDescent="0.2">
      <c r="A494" s="2"/>
    </row>
    <row r="495" spans="1:1" ht="12.75" x14ac:dyDescent="0.2">
      <c r="A495" s="2"/>
    </row>
    <row r="496" spans="1:1" ht="12.75" x14ac:dyDescent="0.2">
      <c r="A496" s="2"/>
    </row>
    <row r="497" spans="1:1" ht="12.75" x14ac:dyDescent="0.2">
      <c r="A497" s="2"/>
    </row>
    <row r="498" spans="1:1" ht="12.75" x14ac:dyDescent="0.2">
      <c r="A498" s="2"/>
    </row>
    <row r="499" spans="1:1" ht="12.75" x14ac:dyDescent="0.2">
      <c r="A499" s="2"/>
    </row>
    <row r="500" spans="1:1" ht="12.75" x14ac:dyDescent="0.2">
      <c r="A500" s="2"/>
    </row>
    <row r="501" spans="1:1" ht="12.75" x14ac:dyDescent="0.2">
      <c r="A501" s="2"/>
    </row>
    <row r="502" spans="1:1" ht="12.75" x14ac:dyDescent="0.2">
      <c r="A502" s="2"/>
    </row>
    <row r="503" spans="1:1" ht="12.75" x14ac:dyDescent="0.2">
      <c r="A503" s="2"/>
    </row>
    <row r="504" spans="1:1" ht="12.75" x14ac:dyDescent="0.2">
      <c r="A504" s="2"/>
    </row>
    <row r="505" spans="1:1" ht="12.75" x14ac:dyDescent="0.2">
      <c r="A505" s="2"/>
    </row>
    <row r="506" spans="1:1" ht="12.75" x14ac:dyDescent="0.2">
      <c r="A506" s="2"/>
    </row>
    <row r="507" spans="1:1" ht="12.75" x14ac:dyDescent="0.2">
      <c r="A507" s="2"/>
    </row>
    <row r="508" spans="1:1" ht="12.75" x14ac:dyDescent="0.2">
      <c r="A508" s="2"/>
    </row>
    <row r="509" spans="1:1" ht="12.75" x14ac:dyDescent="0.2">
      <c r="A509" s="2"/>
    </row>
    <row r="510" spans="1:1" ht="12.75" x14ac:dyDescent="0.2">
      <c r="A510" s="2"/>
    </row>
    <row r="511" spans="1:1" ht="12.75" x14ac:dyDescent="0.2">
      <c r="A511" s="2"/>
    </row>
    <row r="512" spans="1:1" ht="12.75" x14ac:dyDescent="0.2">
      <c r="A512" s="2"/>
    </row>
    <row r="513" spans="1:1" ht="12.75" x14ac:dyDescent="0.2">
      <c r="A513" s="2"/>
    </row>
    <row r="514" spans="1:1" ht="12.75" x14ac:dyDescent="0.2">
      <c r="A514" s="2"/>
    </row>
    <row r="515" spans="1:1" ht="12.75" x14ac:dyDescent="0.2">
      <c r="A515" s="2"/>
    </row>
    <row r="516" spans="1:1" ht="12.75" x14ac:dyDescent="0.2">
      <c r="A516" s="2"/>
    </row>
    <row r="517" spans="1:1" ht="12.75" x14ac:dyDescent="0.2">
      <c r="A517" s="2"/>
    </row>
    <row r="518" spans="1:1" ht="12.75" x14ac:dyDescent="0.2">
      <c r="A518" s="2"/>
    </row>
    <row r="519" spans="1:1" ht="12.75" x14ac:dyDescent="0.2">
      <c r="A519" s="2"/>
    </row>
    <row r="520" spans="1:1" ht="12.75" x14ac:dyDescent="0.2">
      <c r="A520" s="2"/>
    </row>
    <row r="521" spans="1:1" ht="12.75" x14ac:dyDescent="0.2">
      <c r="A521" s="2"/>
    </row>
    <row r="522" spans="1:1" ht="12.75" x14ac:dyDescent="0.2">
      <c r="A522" s="2"/>
    </row>
    <row r="523" spans="1:1" ht="12.75" x14ac:dyDescent="0.2">
      <c r="A523" s="2"/>
    </row>
    <row r="524" spans="1:1" ht="12.75" x14ac:dyDescent="0.2">
      <c r="A524" s="2"/>
    </row>
    <row r="525" spans="1:1" ht="12.75" x14ac:dyDescent="0.2">
      <c r="A525" s="2"/>
    </row>
    <row r="526" spans="1:1" ht="12.75" x14ac:dyDescent="0.2">
      <c r="A526" s="2"/>
    </row>
    <row r="527" spans="1:1" ht="12.75" x14ac:dyDescent="0.2">
      <c r="A527" s="2"/>
    </row>
    <row r="528" spans="1:1" ht="12.75" x14ac:dyDescent="0.2">
      <c r="A528" s="2"/>
    </row>
    <row r="529" spans="1:1" ht="12.75" x14ac:dyDescent="0.2">
      <c r="A529" s="2"/>
    </row>
    <row r="530" spans="1:1" ht="12.75" x14ac:dyDescent="0.2">
      <c r="A530" s="2"/>
    </row>
    <row r="531" spans="1:1" ht="12.75" x14ac:dyDescent="0.2">
      <c r="A531" s="2"/>
    </row>
    <row r="532" spans="1:1" ht="12.75" x14ac:dyDescent="0.2">
      <c r="A532" s="2"/>
    </row>
    <row r="533" spans="1:1" ht="12.75" x14ac:dyDescent="0.2">
      <c r="A533" s="2"/>
    </row>
    <row r="534" spans="1:1" ht="12.75" x14ac:dyDescent="0.2">
      <c r="A534" s="2"/>
    </row>
    <row r="535" spans="1:1" ht="12.75" x14ac:dyDescent="0.2">
      <c r="A535" s="2"/>
    </row>
    <row r="536" spans="1:1" ht="12.75" x14ac:dyDescent="0.2">
      <c r="A536" s="2"/>
    </row>
    <row r="537" spans="1:1" ht="12.75" x14ac:dyDescent="0.2">
      <c r="A537" s="2"/>
    </row>
    <row r="538" spans="1:1" ht="12.75" x14ac:dyDescent="0.2">
      <c r="A538" s="2"/>
    </row>
    <row r="539" spans="1:1" ht="12.75" x14ac:dyDescent="0.2">
      <c r="A539" s="2"/>
    </row>
    <row r="540" spans="1:1" ht="12.75" x14ac:dyDescent="0.2">
      <c r="A540" s="2"/>
    </row>
    <row r="541" spans="1:1" ht="12.75" x14ac:dyDescent="0.2">
      <c r="A541" s="2"/>
    </row>
    <row r="542" spans="1:1" ht="12.75" x14ac:dyDescent="0.2">
      <c r="A542" s="2"/>
    </row>
    <row r="543" spans="1:1" ht="12.75" x14ac:dyDescent="0.2">
      <c r="A543" s="2"/>
    </row>
    <row r="544" spans="1:1" ht="12.75" x14ac:dyDescent="0.2">
      <c r="A544" s="2"/>
    </row>
    <row r="545" spans="1:1" ht="12.75" x14ac:dyDescent="0.2">
      <c r="A545" s="2"/>
    </row>
    <row r="546" spans="1:1" ht="12.75" x14ac:dyDescent="0.2">
      <c r="A546" s="2"/>
    </row>
    <row r="547" spans="1:1" ht="12.75" x14ac:dyDescent="0.2">
      <c r="A547" s="2"/>
    </row>
    <row r="548" spans="1:1" ht="12.75" x14ac:dyDescent="0.2">
      <c r="A548" s="2"/>
    </row>
    <row r="549" spans="1:1" ht="12.75" x14ac:dyDescent="0.2">
      <c r="A549" s="2"/>
    </row>
    <row r="550" spans="1:1" ht="12.75" x14ac:dyDescent="0.2">
      <c r="A550" s="2"/>
    </row>
    <row r="551" spans="1:1" ht="12.75" x14ac:dyDescent="0.2">
      <c r="A551" s="2"/>
    </row>
    <row r="552" spans="1:1" ht="12.75" x14ac:dyDescent="0.2">
      <c r="A552" s="2"/>
    </row>
    <row r="553" spans="1:1" ht="12.75" x14ac:dyDescent="0.2">
      <c r="A553" s="2"/>
    </row>
    <row r="554" spans="1:1" ht="12.75" x14ac:dyDescent="0.2">
      <c r="A554" s="2"/>
    </row>
    <row r="555" spans="1:1" ht="12.75" x14ac:dyDescent="0.2">
      <c r="A555" s="2"/>
    </row>
    <row r="556" spans="1:1" ht="12.75" x14ac:dyDescent="0.2">
      <c r="A556" s="2"/>
    </row>
    <row r="557" spans="1:1" ht="12.75" x14ac:dyDescent="0.2">
      <c r="A557" s="2"/>
    </row>
    <row r="558" spans="1:1" ht="12.75" x14ac:dyDescent="0.2">
      <c r="A558" s="2"/>
    </row>
    <row r="559" spans="1:1" ht="12.75" x14ac:dyDescent="0.2">
      <c r="A559" s="2"/>
    </row>
    <row r="560" spans="1:1" ht="12.75" x14ac:dyDescent="0.2">
      <c r="A560" s="2"/>
    </row>
    <row r="561" spans="1:1" ht="12.75" x14ac:dyDescent="0.2">
      <c r="A561" s="2"/>
    </row>
    <row r="562" spans="1:1" ht="12.75" x14ac:dyDescent="0.2">
      <c r="A562" s="2"/>
    </row>
    <row r="563" spans="1:1" ht="12.75" x14ac:dyDescent="0.2">
      <c r="A563" s="2"/>
    </row>
    <row r="564" spans="1:1" ht="12.75" x14ac:dyDescent="0.2">
      <c r="A564" s="2"/>
    </row>
    <row r="565" spans="1:1" ht="12.75" x14ac:dyDescent="0.2">
      <c r="A565" s="2"/>
    </row>
    <row r="566" spans="1:1" ht="12.75" x14ac:dyDescent="0.2">
      <c r="A566" s="2"/>
    </row>
    <row r="567" spans="1:1" ht="12.75" x14ac:dyDescent="0.2">
      <c r="A567" s="2"/>
    </row>
    <row r="568" spans="1:1" ht="12.75" x14ac:dyDescent="0.2">
      <c r="A568" s="2"/>
    </row>
    <row r="569" spans="1:1" ht="12.75" x14ac:dyDescent="0.2">
      <c r="A569" s="2"/>
    </row>
    <row r="570" spans="1:1" ht="12.75" x14ac:dyDescent="0.2">
      <c r="A570" s="2"/>
    </row>
    <row r="571" spans="1:1" ht="12.75" x14ac:dyDescent="0.2">
      <c r="A571" s="2"/>
    </row>
    <row r="572" spans="1:1" ht="12.75" x14ac:dyDescent="0.2">
      <c r="A572" s="2"/>
    </row>
    <row r="573" spans="1:1" ht="12.75" x14ac:dyDescent="0.2">
      <c r="A573" s="2"/>
    </row>
    <row r="574" spans="1:1" ht="12.75" x14ac:dyDescent="0.2">
      <c r="A574" s="2"/>
    </row>
    <row r="575" spans="1:1" ht="12.75" x14ac:dyDescent="0.2">
      <c r="A575" s="2"/>
    </row>
    <row r="576" spans="1:1" ht="12.75" x14ac:dyDescent="0.2">
      <c r="A576" s="2"/>
    </row>
    <row r="577" spans="1:1" ht="12.75" x14ac:dyDescent="0.2">
      <c r="A577" s="2"/>
    </row>
    <row r="578" spans="1:1" ht="12.75" x14ac:dyDescent="0.2">
      <c r="A578" s="2"/>
    </row>
    <row r="579" spans="1:1" ht="12.75" x14ac:dyDescent="0.2">
      <c r="A579" s="2"/>
    </row>
    <row r="580" spans="1:1" ht="12.75" x14ac:dyDescent="0.2">
      <c r="A580" s="2"/>
    </row>
    <row r="581" spans="1:1" ht="12.75" x14ac:dyDescent="0.2">
      <c r="A581" s="2"/>
    </row>
    <row r="582" spans="1:1" ht="12.75" x14ac:dyDescent="0.2">
      <c r="A582" s="2"/>
    </row>
    <row r="583" spans="1:1" ht="12.75" x14ac:dyDescent="0.2">
      <c r="A583" s="2"/>
    </row>
    <row r="584" spans="1:1" ht="12.75" x14ac:dyDescent="0.2">
      <c r="A584" s="2"/>
    </row>
    <row r="585" spans="1:1" ht="12.75" x14ac:dyDescent="0.2">
      <c r="A585" s="2"/>
    </row>
    <row r="586" spans="1:1" ht="12.75" x14ac:dyDescent="0.2">
      <c r="A586" s="2"/>
    </row>
    <row r="587" spans="1:1" ht="12.75" x14ac:dyDescent="0.2">
      <c r="A587" s="2"/>
    </row>
    <row r="588" spans="1:1" ht="12.75" x14ac:dyDescent="0.2">
      <c r="A588" s="2"/>
    </row>
    <row r="589" spans="1:1" ht="12.75" x14ac:dyDescent="0.2">
      <c r="A589" s="2"/>
    </row>
    <row r="590" spans="1:1" ht="12.75" x14ac:dyDescent="0.2">
      <c r="A590" s="2"/>
    </row>
    <row r="591" spans="1:1" ht="12.75" x14ac:dyDescent="0.2">
      <c r="A591" s="2"/>
    </row>
    <row r="592" spans="1:1" ht="12.75" x14ac:dyDescent="0.2">
      <c r="A592" s="2"/>
    </row>
    <row r="593" spans="1:1" ht="12.75" x14ac:dyDescent="0.2">
      <c r="A593" s="2"/>
    </row>
    <row r="594" spans="1:1" ht="12.75" x14ac:dyDescent="0.2">
      <c r="A594" s="2"/>
    </row>
    <row r="595" spans="1:1" ht="12.75" x14ac:dyDescent="0.2">
      <c r="A595" s="2"/>
    </row>
    <row r="596" spans="1:1" ht="12.75" x14ac:dyDescent="0.2">
      <c r="A596" s="2"/>
    </row>
    <row r="597" spans="1:1" ht="12.75" x14ac:dyDescent="0.2">
      <c r="A597" s="2"/>
    </row>
    <row r="598" spans="1:1" ht="12.75" x14ac:dyDescent="0.2">
      <c r="A598" s="2"/>
    </row>
    <row r="599" spans="1:1" ht="12.75" x14ac:dyDescent="0.2">
      <c r="A599" s="2"/>
    </row>
    <row r="600" spans="1:1" ht="12.75" x14ac:dyDescent="0.2">
      <c r="A600" s="2"/>
    </row>
    <row r="601" spans="1:1" ht="12.75" x14ac:dyDescent="0.2">
      <c r="A601" s="2"/>
    </row>
    <row r="602" spans="1:1" ht="12.75" x14ac:dyDescent="0.2">
      <c r="A602" s="2"/>
    </row>
    <row r="603" spans="1:1" ht="12.75" x14ac:dyDescent="0.2">
      <c r="A603" s="2"/>
    </row>
    <row r="604" spans="1:1" ht="12.75" x14ac:dyDescent="0.2">
      <c r="A604" s="2"/>
    </row>
    <row r="605" spans="1:1" ht="12.75" x14ac:dyDescent="0.2">
      <c r="A605" s="2"/>
    </row>
    <row r="606" spans="1:1" ht="12.75" x14ac:dyDescent="0.2">
      <c r="A606" s="2"/>
    </row>
    <row r="607" spans="1:1" ht="12.75" x14ac:dyDescent="0.2">
      <c r="A607" s="2"/>
    </row>
    <row r="608" spans="1:1" ht="12.75" x14ac:dyDescent="0.2">
      <c r="A608" s="2"/>
    </row>
    <row r="609" spans="1:1" ht="12.75" x14ac:dyDescent="0.2">
      <c r="A609" s="2"/>
    </row>
    <row r="610" spans="1:1" ht="12.75" x14ac:dyDescent="0.2">
      <c r="A610" s="2"/>
    </row>
    <row r="611" spans="1:1" ht="12.75" x14ac:dyDescent="0.2">
      <c r="A611" s="2"/>
    </row>
    <row r="612" spans="1:1" ht="12.75" x14ac:dyDescent="0.2">
      <c r="A612" s="2"/>
    </row>
    <row r="613" spans="1:1" ht="12.75" x14ac:dyDescent="0.2">
      <c r="A613" s="2"/>
    </row>
    <row r="614" spans="1:1" ht="12.75" x14ac:dyDescent="0.2">
      <c r="A614" s="2"/>
    </row>
    <row r="615" spans="1:1" ht="12.75" x14ac:dyDescent="0.2">
      <c r="A615" s="2"/>
    </row>
    <row r="616" spans="1:1" ht="12.75" x14ac:dyDescent="0.2">
      <c r="A616" s="2"/>
    </row>
    <row r="617" spans="1:1" ht="12.75" x14ac:dyDescent="0.2">
      <c r="A617" s="2"/>
    </row>
    <row r="618" spans="1:1" ht="12.75" x14ac:dyDescent="0.2">
      <c r="A618" s="2"/>
    </row>
    <row r="619" spans="1:1" ht="12.75" x14ac:dyDescent="0.2">
      <c r="A619" s="2"/>
    </row>
    <row r="620" spans="1:1" ht="12.75" x14ac:dyDescent="0.2">
      <c r="A620" s="2"/>
    </row>
    <row r="621" spans="1:1" ht="12.75" x14ac:dyDescent="0.2">
      <c r="A621" s="2"/>
    </row>
    <row r="622" spans="1:1" ht="12.75" x14ac:dyDescent="0.2">
      <c r="A622" s="2"/>
    </row>
    <row r="623" spans="1:1" ht="12.75" x14ac:dyDescent="0.2">
      <c r="A623" s="2"/>
    </row>
    <row r="624" spans="1:1" ht="12.75" x14ac:dyDescent="0.2">
      <c r="A624" s="2"/>
    </row>
    <row r="625" spans="1:1" ht="12.75" x14ac:dyDescent="0.2">
      <c r="A625" s="2"/>
    </row>
    <row r="626" spans="1:1" ht="12.75" x14ac:dyDescent="0.2">
      <c r="A626" s="2"/>
    </row>
    <row r="627" spans="1:1" ht="12.75" x14ac:dyDescent="0.2">
      <c r="A627" s="2"/>
    </row>
    <row r="628" spans="1:1" ht="12.75" x14ac:dyDescent="0.2">
      <c r="A628" s="2"/>
    </row>
    <row r="629" spans="1:1" ht="12.75" x14ac:dyDescent="0.2">
      <c r="A629" s="2"/>
    </row>
    <row r="630" spans="1:1" ht="12.75" x14ac:dyDescent="0.2">
      <c r="A630" s="2"/>
    </row>
    <row r="631" spans="1:1" ht="12.75" x14ac:dyDescent="0.2">
      <c r="A631" s="2"/>
    </row>
    <row r="632" spans="1:1" ht="12.75" x14ac:dyDescent="0.2">
      <c r="A632" s="2"/>
    </row>
    <row r="633" spans="1:1" ht="12.75" x14ac:dyDescent="0.2">
      <c r="A633" s="2"/>
    </row>
    <row r="634" spans="1:1" ht="12.75" x14ac:dyDescent="0.2">
      <c r="A634" s="2"/>
    </row>
    <row r="635" spans="1:1" ht="12.75" x14ac:dyDescent="0.2">
      <c r="A635" s="2"/>
    </row>
    <row r="636" spans="1:1" ht="12.75" x14ac:dyDescent="0.2">
      <c r="A636" s="2"/>
    </row>
    <row r="637" spans="1:1" ht="12.75" x14ac:dyDescent="0.2">
      <c r="A637" s="2"/>
    </row>
    <row r="638" spans="1:1" ht="12.75" x14ac:dyDescent="0.2">
      <c r="A638" s="2"/>
    </row>
    <row r="639" spans="1:1" ht="12.75" x14ac:dyDescent="0.2">
      <c r="A639" s="2"/>
    </row>
    <row r="640" spans="1:1" ht="12.75" x14ac:dyDescent="0.2">
      <c r="A640" s="2"/>
    </row>
    <row r="641" spans="1:1" ht="12.75" x14ac:dyDescent="0.2">
      <c r="A641" s="2"/>
    </row>
    <row r="642" spans="1:1" ht="12.75" x14ac:dyDescent="0.2">
      <c r="A642" s="2"/>
    </row>
    <row r="643" spans="1:1" ht="12.75" x14ac:dyDescent="0.2">
      <c r="A643" s="2"/>
    </row>
    <row r="644" spans="1:1" ht="12.75" x14ac:dyDescent="0.2">
      <c r="A644" s="2"/>
    </row>
    <row r="645" spans="1:1" ht="12.75" x14ac:dyDescent="0.2">
      <c r="A645" s="2"/>
    </row>
    <row r="646" spans="1:1" ht="12.75" x14ac:dyDescent="0.2">
      <c r="A646" s="2"/>
    </row>
    <row r="647" spans="1:1" ht="12.75" x14ac:dyDescent="0.2">
      <c r="A647" s="2"/>
    </row>
    <row r="648" spans="1:1" ht="12.75" x14ac:dyDescent="0.2">
      <c r="A648" s="2"/>
    </row>
    <row r="649" spans="1:1" ht="12.75" x14ac:dyDescent="0.2">
      <c r="A649" s="2"/>
    </row>
    <row r="650" spans="1:1" ht="12.75" x14ac:dyDescent="0.2">
      <c r="A650" s="2"/>
    </row>
    <row r="651" spans="1:1" ht="12.75" x14ac:dyDescent="0.2">
      <c r="A651" s="2"/>
    </row>
    <row r="652" spans="1:1" ht="12.75" x14ac:dyDescent="0.2">
      <c r="A652" s="2"/>
    </row>
    <row r="653" spans="1:1" ht="12.75" x14ac:dyDescent="0.2">
      <c r="A653" s="2"/>
    </row>
    <row r="654" spans="1:1" ht="12.75" x14ac:dyDescent="0.2">
      <c r="A654" s="2"/>
    </row>
    <row r="655" spans="1:1" ht="12.75" x14ac:dyDescent="0.2">
      <c r="A655" s="2"/>
    </row>
    <row r="656" spans="1:1" ht="12.75" x14ac:dyDescent="0.2">
      <c r="A656" s="2"/>
    </row>
    <row r="657" spans="1:1" ht="12.75" x14ac:dyDescent="0.2">
      <c r="A657" s="2"/>
    </row>
    <row r="658" spans="1:1" ht="12.75" x14ac:dyDescent="0.2">
      <c r="A658" s="2"/>
    </row>
    <row r="659" spans="1:1" ht="12.75" x14ac:dyDescent="0.2">
      <c r="A659" s="2"/>
    </row>
    <row r="660" spans="1:1" ht="12.75" x14ac:dyDescent="0.2">
      <c r="A660" s="2"/>
    </row>
    <row r="661" spans="1:1" ht="12.75" x14ac:dyDescent="0.2">
      <c r="A661" s="2"/>
    </row>
    <row r="662" spans="1:1" ht="12.75" x14ac:dyDescent="0.2">
      <c r="A662" s="2"/>
    </row>
    <row r="663" spans="1:1" ht="12.75" x14ac:dyDescent="0.2">
      <c r="A663" s="2"/>
    </row>
    <row r="664" spans="1:1" ht="12.75" x14ac:dyDescent="0.2">
      <c r="A664" s="2"/>
    </row>
    <row r="665" spans="1:1" ht="12.75" x14ac:dyDescent="0.2">
      <c r="A665" s="2"/>
    </row>
    <row r="666" spans="1:1" ht="12.75" x14ac:dyDescent="0.2">
      <c r="A666" s="2"/>
    </row>
    <row r="667" spans="1:1" ht="12.75" x14ac:dyDescent="0.2">
      <c r="A667" s="2"/>
    </row>
    <row r="668" spans="1:1" ht="12.75" x14ac:dyDescent="0.2">
      <c r="A668" s="2"/>
    </row>
    <row r="669" spans="1:1" ht="12.75" x14ac:dyDescent="0.2">
      <c r="A669" s="2"/>
    </row>
    <row r="670" spans="1:1" ht="12.75" x14ac:dyDescent="0.2">
      <c r="A670" s="2"/>
    </row>
    <row r="671" spans="1:1" ht="12.75" x14ac:dyDescent="0.2">
      <c r="A671" s="2"/>
    </row>
    <row r="672" spans="1:1" ht="12.75" x14ac:dyDescent="0.2">
      <c r="A672" s="2"/>
    </row>
    <row r="673" spans="1:1" ht="12.75" x14ac:dyDescent="0.2">
      <c r="A673" s="2"/>
    </row>
    <row r="674" spans="1:1" ht="12.75" x14ac:dyDescent="0.2">
      <c r="A674" s="2"/>
    </row>
    <row r="675" spans="1:1" ht="12.75" x14ac:dyDescent="0.2">
      <c r="A675" s="2"/>
    </row>
    <row r="676" spans="1:1" ht="12.75" x14ac:dyDescent="0.2">
      <c r="A676" s="2"/>
    </row>
    <row r="677" spans="1:1" ht="12.75" x14ac:dyDescent="0.2">
      <c r="A677" s="2"/>
    </row>
    <row r="678" spans="1:1" ht="12.75" x14ac:dyDescent="0.2">
      <c r="A678" s="2"/>
    </row>
    <row r="679" spans="1:1" ht="12.75" x14ac:dyDescent="0.2">
      <c r="A679" s="2"/>
    </row>
    <row r="680" spans="1:1" ht="12.75" x14ac:dyDescent="0.2">
      <c r="A680" s="2"/>
    </row>
    <row r="681" spans="1:1" ht="12.75" x14ac:dyDescent="0.2">
      <c r="A681" s="2"/>
    </row>
    <row r="682" spans="1:1" ht="12.75" x14ac:dyDescent="0.2">
      <c r="A682" s="2"/>
    </row>
    <row r="683" spans="1:1" ht="12.75" x14ac:dyDescent="0.2">
      <c r="A683" s="2"/>
    </row>
    <row r="684" spans="1:1" ht="12.75" x14ac:dyDescent="0.2">
      <c r="A684" s="2"/>
    </row>
    <row r="685" spans="1:1" ht="12.75" x14ac:dyDescent="0.2">
      <c r="A685" s="2"/>
    </row>
    <row r="686" spans="1:1" ht="12.75" x14ac:dyDescent="0.2">
      <c r="A686" s="2"/>
    </row>
    <row r="687" spans="1:1" ht="12.75" x14ac:dyDescent="0.2">
      <c r="A687" s="2"/>
    </row>
    <row r="688" spans="1:1" ht="12.75" x14ac:dyDescent="0.2">
      <c r="A688" s="2"/>
    </row>
    <row r="689" spans="1:1" ht="12.75" x14ac:dyDescent="0.2">
      <c r="A689" s="2"/>
    </row>
    <row r="690" spans="1:1" ht="12.75" x14ac:dyDescent="0.2">
      <c r="A690" s="2"/>
    </row>
    <row r="691" spans="1:1" ht="12.75" x14ac:dyDescent="0.2">
      <c r="A691" s="2"/>
    </row>
    <row r="692" spans="1:1" ht="12.75" x14ac:dyDescent="0.2">
      <c r="A692" s="2"/>
    </row>
    <row r="693" spans="1:1" ht="12.75" x14ac:dyDescent="0.2">
      <c r="A693" s="2"/>
    </row>
    <row r="694" spans="1:1" ht="12.75" x14ac:dyDescent="0.2">
      <c r="A694" s="2"/>
    </row>
    <row r="695" spans="1:1" ht="12.75" x14ac:dyDescent="0.2">
      <c r="A695" s="2"/>
    </row>
    <row r="696" spans="1:1" ht="12.75" x14ac:dyDescent="0.2">
      <c r="A696" s="2"/>
    </row>
    <row r="697" spans="1:1" ht="12.75" x14ac:dyDescent="0.2">
      <c r="A697" s="2"/>
    </row>
    <row r="698" spans="1:1" ht="12.75" x14ac:dyDescent="0.2">
      <c r="A698" s="2"/>
    </row>
    <row r="699" spans="1:1" ht="12.75" x14ac:dyDescent="0.2">
      <c r="A699" s="2"/>
    </row>
    <row r="700" spans="1:1" ht="12.75" x14ac:dyDescent="0.2">
      <c r="A700" s="2"/>
    </row>
    <row r="701" spans="1:1" ht="12.75" x14ac:dyDescent="0.2">
      <c r="A701" s="2"/>
    </row>
    <row r="702" spans="1:1" ht="12.75" x14ac:dyDescent="0.2">
      <c r="A702" s="2"/>
    </row>
    <row r="703" spans="1:1" ht="12.75" x14ac:dyDescent="0.2">
      <c r="A703" s="2"/>
    </row>
    <row r="704" spans="1:1" ht="12.75" x14ac:dyDescent="0.2">
      <c r="A704" s="2"/>
    </row>
    <row r="705" spans="1:1" ht="12.75" x14ac:dyDescent="0.2">
      <c r="A705" s="2"/>
    </row>
    <row r="706" spans="1:1" ht="12.75" x14ac:dyDescent="0.2">
      <c r="A706" s="2"/>
    </row>
    <row r="707" spans="1:1" ht="12.75" x14ac:dyDescent="0.2">
      <c r="A707" s="2"/>
    </row>
    <row r="708" spans="1:1" ht="12.75" x14ac:dyDescent="0.2">
      <c r="A708" s="2"/>
    </row>
    <row r="709" spans="1:1" ht="12.75" x14ac:dyDescent="0.2">
      <c r="A709" s="2"/>
    </row>
    <row r="710" spans="1:1" ht="12.75" x14ac:dyDescent="0.2">
      <c r="A710" s="2"/>
    </row>
    <row r="711" spans="1:1" ht="12.75" x14ac:dyDescent="0.2">
      <c r="A711" s="2"/>
    </row>
    <row r="712" spans="1:1" ht="12.75" x14ac:dyDescent="0.2">
      <c r="A712" s="2"/>
    </row>
    <row r="713" spans="1:1" ht="12.75" x14ac:dyDescent="0.2">
      <c r="A713" s="2"/>
    </row>
    <row r="714" spans="1:1" ht="12.75" x14ac:dyDescent="0.2">
      <c r="A714" s="2"/>
    </row>
    <row r="715" spans="1:1" ht="12.75" x14ac:dyDescent="0.2">
      <c r="A715" s="2"/>
    </row>
    <row r="716" spans="1:1" ht="12.75" x14ac:dyDescent="0.2">
      <c r="A716" s="2"/>
    </row>
    <row r="717" spans="1:1" ht="12.75" x14ac:dyDescent="0.2">
      <c r="A717" s="2"/>
    </row>
    <row r="718" spans="1:1" ht="12.75" x14ac:dyDescent="0.2">
      <c r="A718" s="2"/>
    </row>
    <row r="719" spans="1:1" ht="12.75" x14ac:dyDescent="0.2">
      <c r="A719" s="2"/>
    </row>
    <row r="720" spans="1:1" ht="12.75" x14ac:dyDescent="0.2">
      <c r="A720" s="2"/>
    </row>
    <row r="721" spans="1:1" ht="12.75" x14ac:dyDescent="0.2">
      <c r="A721" s="2"/>
    </row>
    <row r="722" spans="1:1" ht="12.75" x14ac:dyDescent="0.2">
      <c r="A722" s="2"/>
    </row>
    <row r="723" spans="1:1" ht="12.75" x14ac:dyDescent="0.2">
      <c r="A723" s="2"/>
    </row>
    <row r="724" spans="1:1" ht="12.75" x14ac:dyDescent="0.2">
      <c r="A724" s="2"/>
    </row>
    <row r="725" spans="1:1" ht="12.75" x14ac:dyDescent="0.2">
      <c r="A725" s="2"/>
    </row>
    <row r="726" spans="1:1" ht="12.75" x14ac:dyDescent="0.2">
      <c r="A726" s="2"/>
    </row>
    <row r="727" spans="1:1" ht="12.75" x14ac:dyDescent="0.2">
      <c r="A727" s="2"/>
    </row>
    <row r="728" spans="1:1" ht="12.75" x14ac:dyDescent="0.2">
      <c r="A728" s="2"/>
    </row>
    <row r="729" spans="1:1" ht="12.75" x14ac:dyDescent="0.2">
      <c r="A729" s="2"/>
    </row>
    <row r="730" spans="1:1" ht="12.75" x14ac:dyDescent="0.2">
      <c r="A730" s="2"/>
    </row>
    <row r="731" spans="1:1" ht="12.75" x14ac:dyDescent="0.2">
      <c r="A731" s="2"/>
    </row>
    <row r="732" spans="1:1" ht="12.75" x14ac:dyDescent="0.2">
      <c r="A732" s="2"/>
    </row>
    <row r="733" spans="1:1" ht="12.75" x14ac:dyDescent="0.2">
      <c r="A733" s="2"/>
    </row>
    <row r="734" spans="1:1" ht="12.75" x14ac:dyDescent="0.2">
      <c r="A734" s="2"/>
    </row>
    <row r="735" spans="1:1" ht="12.75" x14ac:dyDescent="0.2">
      <c r="A735" s="2"/>
    </row>
    <row r="736" spans="1:1" ht="12.75" x14ac:dyDescent="0.2">
      <c r="A736" s="2"/>
    </row>
    <row r="737" spans="1:1" ht="12.75" x14ac:dyDescent="0.2">
      <c r="A737" s="2"/>
    </row>
    <row r="738" spans="1:1" ht="12.75" x14ac:dyDescent="0.2">
      <c r="A738" s="2"/>
    </row>
    <row r="739" spans="1:1" ht="12.75" x14ac:dyDescent="0.2">
      <c r="A739" s="2"/>
    </row>
    <row r="740" spans="1:1" ht="12.75" x14ac:dyDescent="0.2">
      <c r="A740" s="2"/>
    </row>
    <row r="741" spans="1:1" ht="12.75" x14ac:dyDescent="0.2">
      <c r="A741" s="2"/>
    </row>
    <row r="742" spans="1:1" ht="12.75" x14ac:dyDescent="0.2">
      <c r="A742" s="2"/>
    </row>
    <row r="743" spans="1:1" ht="12.75" x14ac:dyDescent="0.2">
      <c r="A743" s="2"/>
    </row>
    <row r="744" spans="1:1" ht="12.75" x14ac:dyDescent="0.2">
      <c r="A744" s="2"/>
    </row>
    <row r="745" spans="1:1" ht="12.75" x14ac:dyDescent="0.2">
      <c r="A745" s="2"/>
    </row>
    <row r="746" spans="1:1" ht="12.75" x14ac:dyDescent="0.2">
      <c r="A746" s="2"/>
    </row>
    <row r="747" spans="1:1" ht="12.75" x14ac:dyDescent="0.2">
      <c r="A747" s="2"/>
    </row>
    <row r="748" spans="1:1" ht="12.75" x14ac:dyDescent="0.2">
      <c r="A748" s="2"/>
    </row>
    <row r="749" spans="1:1" ht="12.75" x14ac:dyDescent="0.2">
      <c r="A749" s="2"/>
    </row>
    <row r="750" spans="1:1" ht="12.75" x14ac:dyDescent="0.2">
      <c r="A750" s="2"/>
    </row>
    <row r="751" spans="1:1" ht="12.75" x14ac:dyDescent="0.2">
      <c r="A751" s="2"/>
    </row>
    <row r="752" spans="1:1" ht="12.75" x14ac:dyDescent="0.2">
      <c r="A752" s="2"/>
    </row>
    <row r="753" spans="1:1" ht="12.75" x14ac:dyDescent="0.2">
      <c r="A753" s="2"/>
    </row>
    <row r="754" spans="1:1" ht="12.75" x14ac:dyDescent="0.2">
      <c r="A754" s="2"/>
    </row>
    <row r="755" spans="1:1" ht="12.75" x14ac:dyDescent="0.2">
      <c r="A755" s="2"/>
    </row>
    <row r="756" spans="1:1" ht="12.75" x14ac:dyDescent="0.2">
      <c r="A756" s="2"/>
    </row>
    <row r="757" spans="1:1" ht="12.75" x14ac:dyDescent="0.2">
      <c r="A757" s="2"/>
    </row>
    <row r="758" spans="1:1" ht="12.75" x14ac:dyDescent="0.2">
      <c r="A758" s="2"/>
    </row>
    <row r="759" spans="1:1" ht="12.75" x14ac:dyDescent="0.2">
      <c r="A759" s="2"/>
    </row>
    <row r="760" spans="1:1" ht="12.75" x14ac:dyDescent="0.2">
      <c r="A760" s="2"/>
    </row>
    <row r="761" spans="1:1" ht="12.75" x14ac:dyDescent="0.2">
      <c r="A761" s="2"/>
    </row>
    <row r="762" spans="1:1" ht="12.75" x14ac:dyDescent="0.2">
      <c r="A762" s="2"/>
    </row>
    <row r="763" spans="1:1" ht="12.75" x14ac:dyDescent="0.2">
      <c r="A763" s="2"/>
    </row>
    <row r="764" spans="1:1" ht="12.75" x14ac:dyDescent="0.2">
      <c r="A764" s="2"/>
    </row>
    <row r="765" spans="1:1" ht="12.75" x14ac:dyDescent="0.2">
      <c r="A765" s="2"/>
    </row>
    <row r="766" spans="1:1" ht="12.75" x14ac:dyDescent="0.2">
      <c r="A766" s="2"/>
    </row>
    <row r="767" spans="1:1" ht="12.75" x14ac:dyDescent="0.2">
      <c r="A767" s="2"/>
    </row>
    <row r="768" spans="1:1" ht="12.75" x14ac:dyDescent="0.2">
      <c r="A768" s="2"/>
    </row>
    <row r="769" spans="1:1" ht="12.75" x14ac:dyDescent="0.2">
      <c r="A769" s="2"/>
    </row>
    <row r="770" spans="1:1" ht="12.75" x14ac:dyDescent="0.2">
      <c r="A770" s="2"/>
    </row>
    <row r="771" spans="1:1" ht="12.75" x14ac:dyDescent="0.2">
      <c r="A771" s="2"/>
    </row>
    <row r="772" spans="1:1" ht="12.75" x14ac:dyDescent="0.2">
      <c r="A772" s="2"/>
    </row>
    <row r="773" spans="1:1" ht="12.75" x14ac:dyDescent="0.2">
      <c r="A773" s="2"/>
    </row>
    <row r="774" spans="1:1" ht="12.75" x14ac:dyDescent="0.2">
      <c r="A774" s="2"/>
    </row>
    <row r="775" spans="1:1" ht="12.75" x14ac:dyDescent="0.2">
      <c r="A775" s="2"/>
    </row>
    <row r="776" spans="1:1" ht="12.75" x14ac:dyDescent="0.2">
      <c r="A776" s="2"/>
    </row>
    <row r="777" spans="1:1" ht="12.75" x14ac:dyDescent="0.2">
      <c r="A777" s="2"/>
    </row>
    <row r="778" spans="1:1" ht="12.75" x14ac:dyDescent="0.2">
      <c r="A778" s="2"/>
    </row>
    <row r="779" spans="1:1" ht="12.75" x14ac:dyDescent="0.2">
      <c r="A779" s="2"/>
    </row>
    <row r="780" spans="1:1" ht="12.75" x14ac:dyDescent="0.2">
      <c r="A780" s="2"/>
    </row>
    <row r="781" spans="1:1" ht="12.75" x14ac:dyDescent="0.2">
      <c r="A781" s="2"/>
    </row>
    <row r="782" spans="1:1" ht="12.75" x14ac:dyDescent="0.2">
      <c r="A782" s="2"/>
    </row>
    <row r="783" spans="1:1" ht="12.75" x14ac:dyDescent="0.2">
      <c r="A783" s="2"/>
    </row>
    <row r="784" spans="1:1" ht="12.75" x14ac:dyDescent="0.2">
      <c r="A784" s="2"/>
    </row>
    <row r="785" spans="1:1" ht="12.75" x14ac:dyDescent="0.2">
      <c r="A785" s="2"/>
    </row>
    <row r="786" spans="1:1" ht="12.75" x14ac:dyDescent="0.2">
      <c r="A786" s="2"/>
    </row>
    <row r="787" spans="1:1" ht="12.75" x14ac:dyDescent="0.2">
      <c r="A787" s="2"/>
    </row>
    <row r="788" spans="1:1" ht="12.75" x14ac:dyDescent="0.2">
      <c r="A788" s="2"/>
    </row>
    <row r="789" spans="1:1" ht="12.75" x14ac:dyDescent="0.2">
      <c r="A789" s="2"/>
    </row>
    <row r="790" spans="1:1" ht="12.75" x14ac:dyDescent="0.2">
      <c r="A790" s="2"/>
    </row>
    <row r="791" spans="1:1" ht="12.75" x14ac:dyDescent="0.2">
      <c r="A791" s="2"/>
    </row>
    <row r="792" spans="1:1" ht="12.75" x14ac:dyDescent="0.2">
      <c r="A792" s="2"/>
    </row>
    <row r="793" spans="1:1" ht="12.75" x14ac:dyDescent="0.2">
      <c r="A793" s="2"/>
    </row>
    <row r="794" spans="1:1" ht="12.75" x14ac:dyDescent="0.2">
      <c r="A794" s="2"/>
    </row>
    <row r="795" spans="1:1" ht="12.75" x14ac:dyDescent="0.2">
      <c r="A795" s="2"/>
    </row>
    <row r="796" spans="1:1" ht="12.75" x14ac:dyDescent="0.2">
      <c r="A796" s="2"/>
    </row>
    <row r="797" spans="1:1" ht="12.75" x14ac:dyDescent="0.2">
      <c r="A797" s="2"/>
    </row>
    <row r="798" spans="1:1" ht="12.75" x14ac:dyDescent="0.2">
      <c r="A798" s="2"/>
    </row>
    <row r="799" spans="1:1" ht="12.75" x14ac:dyDescent="0.2">
      <c r="A799" s="2"/>
    </row>
    <row r="800" spans="1:1" ht="12.75" x14ac:dyDescent="0.2">
      <c r="A800" s="2"/>
    </row>
    <row r="801" spans="1:1" ht="12.75" x14ac:dyDescent="0.2">
      <c r="A801" s="2"/>
    </row>
    <row r="802" spans="1:1" ht="12.75" x14ac:dyDescent="0.2">
      <c r="A802" s="2"/>
    </row>
    <row r="803" spans="1:1" ht="12.75" x14ac:dyDescent="0.2">
      <c r="A803" s="2"/>
    </row>
    <row r="804" spans="1:1" ht="12.75" x14ac:dyDescent="0.2">
      <c r="A804" s="2"/>
    </row>
    <row r="805" spans="1:1" ht="12.75" x14ac:dyDescent="0.2">
      <c r="A805" s="2"/>
    </row>
    <row r="806" spans="1:1" ht="12.75" x14ac:dyDescent="0.2">
      <c r="A806" s="2"/>
    </row>
    <row r="807" spans="1:1" ht="12.75" x14ac:dyDescent="0.2">
      <c r="A807" s="2"/>
    </row>
    <row r="808" spans="1:1" ht="12.75" x14ac:dyDescent="0.2">
      <c r="A808" s="2"/>
    </row>
    <row r="809" spans="1:1" ht="12.75" x14ac:dyDescent="0.2">
      <c r="A809" s="2"/>
    </row>
    <row r="810" spans="1:1" ht="12.75" x14ac:dyDescent="0.2">
      <c r="A810" s="2"/>
    </row>
    <row r="811" spans="1:1" ht="12.75" x14ac:dyDescent="0.2">
      <c r="A811" s="2"/>
    </row>
    <row r="812" spans="1:1" ht="12.75" x14ac:dyDescent="0.2">
      <c r="A812" s="2"/>
    </row>
    <row r="813" spans="1:1" ht="12.75" x14ac:dyDescent="0.2">
      <c r="A813" s="2"/>
    </row>
    <row r="814" spans="1:1" ht="12.75" x14ac:dyDescent="0.2">
      <c r="A814" s="2"/>
    </row>
    <row r="815" spans="1:1" ht="12.75" x14ac:dyDescent="0.2">
      <c r="A815" s="2"/>
    </row>
    <row r="816" spans="1:1" ht="12.75" x14ac:dyDescent="0.2">
      <c r="A816" s="2"/>
    </row>
    <row r="817" spans="1:1" ht="12.75" x14ac:dyDescent="0.2">
      <c r="A817" s="2"/>
    </row>
    <row r="818" spans="1:1" ht="12.75" x14ac:dyDescent="0.2">
      <c r="A818" s="2"/>
    </row>
    <row r="819" spans="1:1" ht="12.75" x14ac:dyDescent="0.2">
      <c r="A819" s="2"/>
    </row>
    <row r="820" spans="1:1" ht="12.75" x14ac:dyDescent="0.2">
      <c r="A820" s="2"/>
    </row>
    <row r="821" spans="1:1" ht="12.75" x14ac:dyDescent="0.2">
      <c r="A821" s="2"/>
    </row>
    <row r="822" spans="1:1" ht="12.75" x14ac:dyDescent="0.2">
      <c r="A822" s="2"/>
    </row>
    <row r="823" spans="1:1" ht="12.75" x14ac:dyDescent="0.2">
      <c r="A823" s="2"/>
    </row>
    <row r="824" spans="1:1" ht="12.75" x14ac:dyDescent="0.2">
      <c r="A824" s="2"/>
    </row>
    <row r="825" spans="1:1" ht="12.75" x14ac:dyDescent="0.2">
      <c r="A825" s="2"/>
    </row>
    <row r="826" spans="1:1" ht="12.75" x14ac:dyDescent="0.2">
      <c r="A826" s="2"/>
    </row>
    <row r="827" spans="1:1" ht="12.75" x14ac:dyDescent="0.2">
      <c r="A827" s="2"/>
    </row>
    <row r="828" spans="1:1" ht="12.75" x14ac:dyDescent="0.2">
      <c r="A828" s="2"/>
    </row>
    <row r="829" spans="1:1" ht="12.75" x14ac:dyDescent="0.2">
      <c r="A829" s="2"/>
    </row>
    <row r="830" spans="1:1" ht="12.75" x14ac:dyDescent="0.2">
      <c r="A830" s="2"/>
    </row>
    <row r="831" spans="1:1" ht="12.75" x14ac:dyDescent="0.2">
      <c r="A831" s="2"/>
    </row>
    <row r="832" spans="1:1" ht="12.75" x14ac:dyDescent="0.2">
      <c r="A832" s="2"/>
    </row>
    <row r="833" spans="1:1" ht="12.75" x14ac:dyDescent="0.2">
      <c r="A833" s="2"/>
    </row>
    <row r="834" spans="1:1" ht="12.75" x14ac:dyDescent="0.2">
      <c r="A834" s="2"/>
    </row>
    <row r="835" spans="1:1" ht="12.75" x14ac:dyDescent="0.2">
      <c r="A835" s="2"/>
    </row>
    <row r="836" spans="1:1" ht="12.75" x14ac:dyDescent="0.2">
      <c r="A836" s="2"/>
    </row>
    <row r="837" spans="1:1" ht="12.75" x14ac:dyDescent="0.2">
      <c r="A837" s="2"/>
    </row>
    <row r="838" spans="1:1" ht="12.75" x14ac:dyDescent="0.2">
      <c r="A838" s="2"/>
    </row>
    <row r="839" spans="1:1" ht="12.75" x14ac:dyDescent="0.2">
      <c r="A839" s="2"/>
    </row>
    <row r="840" spans="1:1" ht="12.75" x14ac:dyDescent="0.2">
      <c r="A840" s="2"/>
    </row>
    <row r="841" spans="1:1" ht="12.75" x14ac:dyDescent="0.2">
      <c r="A841" s="2"/>
    </row>
    <row r="842" spans="1:1" ht="12.75" x14ac:dyDescent="0.2">
      <c r="A842" s="2"/>
    </row>
    <row r="843" spans="1:1" ht="12.75" x14ac:dyDescent="0.2">
      <c r="A843" s="2"/>
    </row>
    <row r="844" spans="1:1" ht="12.75" x14ac:dyDescent="0.2">
      <c r="A844" s="2"/>
    </row>
    <row r="845" spans="1:1" ht="12.75" x14ac:dyDescent="0.2">
      <c r="A845" s="2"/>
    </row>
    <row r="846" spans="1:1" ht="12.75" x14ac:dyDescent="0.2">
      <c r="A846" s="2"/>
    </row>
    <row r="847" spans="1:1" ht="12.75" x14ac:dyDescent="0.2">
      <c r="A847" s="2"/>
    </row>
    <row r="848" spans="1:1" ht="12.75" x14ac:dyDescent="0.2">
      <c r="A848" s="2"/>
    </row>
    <row r="849" spans="1:1" ht="12.75" x14ac:dyDescent="0.2">
      <c r="A849" s="2"/>
    </row>
    <row r="850" spans="1:1" ht="12.75" x14ac:dyDescent="0.2">
      <c r="A850" s="2"/>
    </row>
    <row r="851" spans="1:1" ht="12.75" x14ac:dyDescent="0.2">
      <c r="A851" s="2"/>
    </row>
    <row r="852" spans="1:1" ht="12.75" x14ac:dyDescent="0.2">
      <c r="A852" s="2"/>
    </row>
    <row r="853" spans="1:1" ht="12.75" x14ac:dyDescent="0.2">
      <c r="A853" s="2"/>
    </row>
    <row r="854" spans="1:1" ht="12.75" x14ac:dyDescent="0.2">
      <c r="A854" s="2"/>
    </row>
    <row r="855" spans="1:1" ht="12.75" x14ac:dyDescent="0.2">
      <c r="A855" s="2"/>
    </row>
    <row r="856" spans="1:1" ht="12.75" x14ac:dyDescent="0.2">
      <c r="A856" s="2"/>
    </row>
    <row r="857" spans="1:1" ht="12.75" x14ac:dyDescent="0.2">
      <c r="A857" s="2"/>
    </row>
    <row r="858" spans="1:1" ht="12.75" x14ac:dyDescent="0.2">
      <c r="A858" s="2"/>
    </row>
    <row r="859" spans="1:1" ht="12.75" x14ac:dyDescent="0.2">
      <c r="A859" s="2"/>
    </row>
    <row r="860" spans="1:1" ht="12.75" x14ac:dyDescent="0.2">
      <c r="A860" s="2"/>
    </row>
    <row r="861" spans="1:1" ht="12.75" x14ac:dyDescent="0.2">
      <c r="A861" s="2"/>
    </row>
    <row r="862" spans="1:1" ht="12.75" x14ac:dyDescent="0.2">
      <c r="A862" s="2"/>
    </row>
    <row r="863" spans="1:1" ht="12.75" x14ac:dyDescent="0.2">
      <c r="A863" s="2"/>
    </row>
    <row r="864" spans="1:1" ht="12.75" x14ac:dyDescent="0.2">
      <c r="A864" s="2"/>
    </row>
    <row r="865" spans="1:1" ht="12.75" x14ac:dyDescent="0.2">
      <c r="A865" s="2"/>
    </row>
    <row r="866" spans="1:1" ht="12.75" x14ac:dyDescent="0.2">
      <c r="A866" s="2"/>
    </row>
    <row r="867" spans="1:1" ht="12.75" x14ac:dyDescent="0.2">
      <c r="A867" s="2"/>
    </row>
    <row r="868" spans="1:1" ht="12.75" x14ac:dyDescent="0.2">
      <c r="A868" s="2"/>
    </row>
    <row r="869" spans="1:1" ht="12.75" x14ac:dyDescent="0.2">
      <c r="A869" s="2"/>
    </row>
    <row r="870" spans="1:1" ht="12.75" x14ac:dyDescent="0.2">
      <c r="A870" s="2"/>
    </row>
    <row r="871" spans="1:1" ht="12.75" x14ac:dyDescent="0.2">
      <c r="A871" s="2"/>
    </row>
    <row r="872" spans="1:1" ht="12.75" x14ac:dyDescent="0.2">
      <c r="A872" s="2"/>
    </row>
    <row r="873" spans="1:1" ht="12.75" x14ac:dyDescent="0.2">
      <c r="A873" s="2"/>
    </row>
    <row r="874" spans="1:1" ht="12.75" x14ac:dyDescent="0.2">
      <c r="A874" s="2"/>
    </row>
    <row r="875" spans="1:1" ht="12.75" x14ac:dyDescent="0.2">
      <c r="A875" s="2"/>
    </row>
    <row r="876" spans="1:1" ht="12.75" x14ac:dyDescent="0.2">
      <c r="A876" s="2"/>
    </row>
    <row r="877" spans="1:1" ht="12.75" x14ac:dyDescent="0.2">
      <c r="A877" s="2"/>
    </row>
    <row r="878" spans="1:1" ht="12.75" x14ac:dyDescent="0.2">
      <c r="A878" s="2"/>
    </row>
    <row r="879" spans="1:1" ht="12.75" x14ac:dyDescent="0.2">
      <c r="A879" s="2"/>
    </row>
    <row r="880" spans="1:1" ht="12.75" x14ac:dyDescent="0.2">
      <c r="A880" s="2"/>
    </row>
    <row r="881" spans="1:1" ht="12.75" x14ac:dyDescent="0.2">
      <c r="A881" s="2"/>
    </row>
    <row r="882" spans="1:1" ht="12.75" x14ac:dyDescent="0.2">
      <c r="A882" s="2"/>
    </row>
    <row r="883" spans="1:1" ht="12.75" x14ac:dyDescent="0.2">
      <c r="A883" s="2"/>
    </row>
    <row r="884" spans="1:1" ht="12.75" x14ac:dyDescent="0.2">
      <c r="A884" s="2"/>
    </row>
    <row r="885" spans="1:1" ht="12.75" x14ac:dyDescent="0.2">
      <c r="A885" s="2"/>
    </row>
    <row r="886" spans="1:1" ht="12.75" x14ac:dyDescent="0.2">
      <c r="A886" s="2"/>
    </row>
    <row r="887" spans="1:1" ht="12.75" x14ac:dyDescent="0.2">
      <c r="A887" s="2"/>
    </row>
    <row r="888" spans="1:1" ht="12.75" x14ac:dyDescent="0.2">
      <c r="A888" s="2"/>
    </row>
    <row r="889" spans="1:1" ht="12.75" x14ac:dyDescent="0.2">
      <c r="A889" s="2"/>
    </row>
    <row r="890" spans="1:1" ht="12.75" x14ac:dyDescent="0.2">
      <c r="A890" s="2"/>
    </row>
    <row r="891" spans="1:1" ht="12.75" x14ac:dyDescent="0.2">
      <c r="A891" s="2"/>
    </row>
    <row r="892" spans="1:1" ht="12.75" x14ac:dyDescent="0.2">
      <c r="A892" s="2"/>
    </row>
    <row r="893" spans="1:1" ht="12.75" x14ac:dyDescent="0.2">
      <c r="A893" s="2"/>
    </row>
    <row r="894" spans="1:1" ht="12.75" x14ac:dyDescent="0.2">
      <c r="A894" s="2"/>
    </row>
    <row r="895" spans="1:1" ht="12.75" x14ac:dyDescent="0.2">
      <c r="A895" s="2"/>
    </row>
    <row r="896" spans="1:1" ht="12.75" x14ac:dyDescent="0.2">
      <c r="A896" s="2"/>
    </row>
    <row r="897" spans="1:1" ht="12.75" x14ac:dyDescent="0.2">
      <c r="A897" s="2"/>
    </row>
    <row r="898" spans="1:1" ht="12.75" x14ac:dyDescent="0.2">
      <c r="A898" s="2"/>
    </row>
    <row r="899" spans="1:1" ht="12.75" x14ac:dyDescent="0.2">
      <c r="A899" s="2"/>
    </row>
    <row r="900" spans="1:1" ht="12.75" x14ac:dyDescent="0.2">
      <c r="A900" s="2"/>
    </row>
    <row r="901" spans="1:1" ht="12.75" x14ac:dyDescent="0.2">
      <c r="A901" s="2"/>
    </row>
    <row r="902" spans="1:1" ht="12.75" x14ac:dyDescent="0.2">
      <c r="A902" s="2"/>
    </row>
    <row r="903" spans="1:1" ht="12.75" x14ac:dyDescent="0.2">
      <c r="A903" s="2"/>
    </row>
    <row r="904" spans="1:1" ht="12.75" x14ac:dyDescent="0.2">
      <c r="A904" s="2"/>
    </row>
    <row r="905" spans="1:1" ht="12.75" x14ac:dyDescent="0.2">
      <c r="A905" s="2"/>
    </row>
    <row r="906" spans="1:1" ht="12.75" x14ac:dyDescent="0.2">
      <c r="A906" s="2"/>
    </row>
    <row r="907" spans="1:1" ht="12.75" x14ac:dyDescent="0.2">
      <c r="A907" s="2"/>
    </row>
    <row r="908" spans="1:1" ht="12.75" x14ac:dyDescent="0.2">
      <c r="A908" s="2"/>
    </row>
    <row r="909" spans="1:1" ht="12.75" x14ac:dyDescent="0.2">
      <c r="A909" s="2"/>
    </row>
    <row r="910" spans="1:1" ht="12.75" x14ac:dyDescent="0.2">
      <c r="A910" s="2"/>
    </row>
    <row r="911" spans="1:1" ht="12.75" x14ac:dyDescent="0.2">
      <c r="A911" s="2"/>
    </row>
    <row r="912" spans="1:1" ht="12.75" x14ac:dyDescent="0.2">
      <c r="A912" s="2"/>
    </row>
    <row r="913" spans="1:1" ht="12.75" x14ac:dyDescent="0.2">
      <c r="A913" s="2"/>
    </row>
    <row r="914" spans="1:1" ht="12.75" x14ac:dyDescent="0.2">
      <c r="A914" s="2"/>
    </row>
    <row r="915" spans="1:1" ht="12.75" x14ac:dyDescent="0.2">
      <c r="A915" s="2"/>
    </row>
    <row r="916" spans="1:1" ht="12.75" x14ac:dyDescent="0.2">
      <c r="A916" s="2"/>
    </row>
    <row r="917" spans="1:1" ht="12.75" x14ac:dyDescent="0.2">
      <c r="A917" s="2"/>
    </row>
    <row r="918" spans="1:1" ht="12.75" x14ac:dyDescent="0.2">
      <c r="A918" s="2"/>
    </row>
    <row r="919" spans="1:1" ht="12.75" x14ac:dyDescent="0.2">
      <c r="A919" s="2"/>
    </row>
    <row r="920" spans="1:1" ht="12.75" x14ac:dyDescent="0.2">
      <c r="A920" s="2"/>
    </row>
    <row r="921" spans="1:1" ht="12.75" x14ac:dyDescent="0.2">
      <c r="A921" s="2"/>
    </row>
    <row r="922" spans="1:1" ht="12.75" x14ac:dyDescent="0.2">
      <c r="A922" s="2"/>
    </row>
    <row r="923" spans="1:1" ht="12.75" x14ac:dyDescent="0.2">
      <c r="A923" s="2"/>
    </row>
    <row r="924" spans="1:1" ht="12.75" x14ac:dyDescent="0.2">
      <c r="A924" s="2"/>
    </row>
    <row r="925" spans="1:1" ht="12.75" x14ac:dyDescent="0.2">
      <c r="A925" s="2"/>
    </row>
    <row r="926" spans="1:1" ht="12.75" x14ac:dyDescent="0.2">
      <c r="A926" s="2"/>
    </row>
    <row r="927" spans="1:1" ht="12.75" x14ac:dyDescent="0.2">
      <c r="A927" s="2"/>
    </row>
    <row r="928" spans="1:1" ht="12.75" x14ac:dyDescent="0.2">
      <c r="A928" s="2"/>
    </row>
    <row r="929" spans="1:1" ht="12.75" x14ac:dyDescent="0.2">
      <c r="A929" s="2"/>
    </row>
    <row r="930" spans="1:1" ht="12.75" x14ac:dyDescent="0.2">
      <c r="A930" s="2"/>
    </row>
    <row r="931" spans="1:1" ht="12.75" x14ac:dyDescent="0.2">
      <c r="A931" s="2"/>
    </row>
    <row r="932" spans="1:1" ht="12.75" x14ac:dyDescent="0.2">
      <c r="A932" s="2"/>
    </row>
    <row r="933" spans="1:1" ht="12.75" x14ac:dyDescent="0.2">
      <c r="A933" s="2"/>
    </row>
    <row r="934" spans="1:1" ht="12.75" x14ac:dyDescent="0.2">
      <c r="A934" s="2"/>
    </row>
    <row r="935" spans="1:1" ht="12.75" x14ac:dyDescent="0.2">
      <c r="A935" s="2"/>
    </row>
    <row r="936" spans="1:1" ht="12.75" x14ac:dyDescent="0.2">
      <c r="A936" s="2"/>
    </row>
    <row r="937" spans="1:1" ht="12.75" x14ac:dyDescent="0.2">
      <c r="A937" s="2"/>
    </row>
    <row r="938" spans="1:1" ht="12.75" x14ac:dyDescent="0.2">
      <c r="A938" s="2"/>
    </row>
    <row r="939" spans="1:1" ht="12.75" x14ac:dyDescent="0.2">
      <c r="A939" s="2"/>
    </row>
    <row r="940" spans="1:1" ht="12.75" x14ac:dyDescent="0.2">
      <c r="A940" s="2"/>
    </row>
    <row r="941" spans="1:1" ht="12.75" x14ac:dyDescent="0.2">
      <c r="A941" s="2"/>
    </row>
    <row r="942" spans="1:1" ht="12.75" x14ac:dyDescent="0.2">
      <c r="A942" s="2"/>
    </row>
    <row r="943" spans="1:1" ht="12.75" x14ac:dyDescent="0.2">
      <c r="A943" s="2"/>
    </row>
    <row r="944" spans="1:1" ht="12.75" x14ac:dyDescent="0.2">
      <c r="A944" s="2"/>
    </row>
    <row r="945" spans="1:1" ht="12.75" x14ac:dyDescent="0.2">
      <c r="A945" s="2"/>
    </row>
    <row r="946" spans="1:1" ht="12.75" x14ac:dyDescent="0.2">
      <c r="A946" s="2"/>
    </row>
    <row r="947" spans="1:1" ht="12.75" x14ac:dyDescent="0.2">
      <c r="A947" s="2"/>
    </row>
    <row r="948" spans="1:1" ht="12.75" x14ac:dyDescent="0.2">
      <c r="A948" s="2"/>
    </row>
    <row r="949" spans="1:1" ht="12.75" x14ac:dyDescent="0.2">
      <c r="A949" s="2"/>
    </row>
    <row r="950" spans="1:1" ht="12.75" x14ac:dyDescent="0.2">
      <c r="A950" s="2"/>
    </row>
    <row r="951" spans="1:1" ht="12.75" x14ac:dyDescent="0.2">
      <c r="A951" s="2"/>
    </row>
    <row r="952" spans="1:1" ht="12.75" x14ac:dyDescent="0.2">
      <c r="A952" s="2"/>
    </row>
    <row r="953" spans="1:1" ht="12.75" x14ac:dyDescent="0.2">
      <c r="A953" s="2"/>
    </row>
    <row r="954" spans="1:1" ht="12.75" x14ac:dyDescent="0.2">
      <c r="A954" s="2"/>
    </row>
    <row r="955" spans="1:1" ht="12.75" x14ac:dyDescent="0.2">
      <c r="A955" s="2"/>
    </row>
    <row r="956" spans="1:1" ht="12.75" x14ac:dyDescent="0.2">
      <c r="A956" s="2"/>
    </row>
    <row r="957" spans="1:1" ht="12.75" x14ac:dyDescent="0.2">
      <c r="A957" s="2"/>
    </row>
    <row r="958" spans="1:1" ht="12.75" x14ac:dyDescent="0.2">
      <c r="A958" s="2"/>
    </row>
    <row r="959" spans="1:1" ht="12.75" x14ac:dyDescent="0.2">
      <c r="A959" s="2"/>
    </row>
    <row r="960" spans="1:1" ht="12.75" x14ac:dyDescent="0.2">
      <c r="A960" s="2"/>
    </row>
    <row r="961" spans="1:1" ht="12.75" x14ac:dyDescent="0.2">
      <c r="A961" s="2"/>
    </row>
    <row r="962" spans="1:1" ht="12.75" x14ac:dyDescent="0.2">
      <c r="A962" s="2"/>
    </row>
    <row r="963" spans="1:1" ht="12.75" x14ac:dyDescent="0.2">
      <c r="A963" s="2"/>
    </row>
    <row r="964" spans="1:1" ht="12.75" x14ac:dyDescent="0.2">
      <c r="A964" s="2"/>
    </row>
    <row r="965" spans="1:1" ht="12.75" x14ac:dyDescent="0.2">
      <c r="A965" s="2"/>
    </row>
    <row r="966" spans="1:1" ht="12.75" x14ac:dyDescent="0.2">
      <c r="A966" s="2"/>
    </row>
    <row r="967" spans="1:1" ht="12.75" x14ac:dyDescent="0.2">
      <c r="A967" s="2"/>
    </row>
    <row r="968" spans="1:1" ht="12.75" x14ac:dyDescent="0.2">
      <c r="A968" s="2"/>
    </row>
    <row r="969" spans="1:1" ht="12.75" x14ac:dyDescent="0.2">
      <c r="A969" s="2"/>
    </row>
    <row r="970" spans="1:1" ht="12.75" x14ac:dyDescent="0.2">
      <c r="A970" s="2"/>
    </row>
    <row r="971" spans="1:1" ht="12.75" x14ac:dyDescent="0.2">
      <c r="A971" s="2"/>
    </row>
    <row r="972" spans="1:1" ht="12.75" x14ac:dyDescent="0.2">
      <c r="A972" s="2"/>
    </row>
    <row r="973" spans="1:1" ht="12.75" x14ac:dyDescent="0.2">
      <c r="A973" s="2"/>
    </row>
    <row r="974" spans="1:1" ht="12.75" x14ac:dyDescent="0.2">
      <c r="A974" s="2"/>
    </row>
    <row r="975" spans="1:1" ht="12.75" x14ac:dyDescent="0.2">
      <c r="A975" s="2"/>
    </row>
    <row r="976" spans="1:1" ht="12.75" x14ac:dyDescent="0.2">
      <c r="A976" s="2"/>
    </row>
    <row r="977" spans="1:1" ht="12.75" x14ac:dyDescent="0.2">
      <c r="A977" s="2"/>
    </row>
    <row r="978" spans="1:1" ht="12.75" x14ac:dyDescent="0.2">
      <c r="A978" s="2"/>
    </row>
    <row r="979" spans="1:1" ht="12.75" x14ac:dyDescent="0.2">
      <c r="A979" s="2"/>
    </row>
    <row r="980" spans="1:1" ht="12.75" x14ac:dyDescent="0.2">
      <c r="A980" s="2"/>
    </row>
    <row r="981" spans="1:1" ht="12.75" x14ac:dyDescent="0.2">
      <c r="A981" s="2"/>
    </row>
    <row r="982" spans="1:1" ht="12.75" x14ac:dyDescent="0.2">
      <c r="A982" s="2"/>
    </row>
    <row r="983" spans="1:1" ht="12.75" x14ac:dyDescent="0.2">
      <c r="A983" s="2"/>
    </row>
    <row r="984" spans="1:1" ht="12.75" x14ac:dyDescent="0.2">
      <c r="A984" s="2"/>
    </row>
    <row r="985" spans="1:1" ht="12.75" x14ac:dyDescent="0.2">
      <c r="A985" s="2"/>
    </row>
    <row r="986" spans="1:1" ht="12.75" x14ac:dyDescent="0.2">
      <c r="A986" s="2"/>
    </row>
    <row r="987" spans="1:1" ht="12.75" x14ac:dyDescent="0.2">
      <c r="A987" s="2"/>
    </row>
    <row r="988" spans="1:1" ht="12.75" x14ac:dyDescent="0.2">
      <c r="A988" s="2"/>
    </row>
    <row r="989" spans="1:1" ht="12.75" x14ac:dyDescent="0.2">
      <c r="A989" s="2"/>
    </row>
    <row r="990" spans="1:1" ht="12.75" x14ac:dyDescent="0.2">
      <c r="A990" s="2"/>
    </row>
    <row r="991" spans="1:1" ht="12.75" x14ac:dyDescent="0.2">
      <c r="A991" s="2"/>
    </row>
    <row r="992" spans="1:1" ht="12.75" x14ac:dyDescent="0.2">
      <c r="A992" s="2"/>
    </row>
    <row r="993" spans="1:1" ht="12.75" x14ac:dyDescent="0.2">
      <c r="A993" s="2"/>
    </row>
    <row r="994" spans="1:1" ht="12.75" x14ac:dyDescent="0.2">
      <c r="A994" s="2"/>
    </row>
    <row r="995" spans="1:1" ht="12.75" x14ac:dyDescent="0.2">
      <c r="A995" s="2"/>
    </row>
    <row r="996" spans="1:1" ht="12.75" x14ac:dyDescent="0.2">
      <c r="A996" s="2"/>
    </row>
    <row r="997" spans="1:1" ht="12.75" x14ac:dyDescent="0.2">
      <c r="A997" s="2"/>
    </row>
    <row r="998" spans="1:1" ht="12.75" x14ac:dyDescent="0.2">
      <c r="A998" s="2"/>
    </row>
    <row r="999" spans="1:1" ht="12.75" x14ac:dyDescent="0.2">
      <c r="A999" s="2"/>
    </row>
  </sheetData>
  <mergeCells count="1">
    <mergeCell ref="B1:K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topLeftCell="A130" workbookViewId="0">
      <selection activeCell="A80" sqref="A80"/>
    </sheetView>
  </sheetViews>
  <sheetFormatPr defaultColWidth="14.42578125" defaultRowHeight="15.75" customHeight="1" x14ac:dyDescent="0.2"/>
  <cols>
    <col min="1" max="1" width="69.140625" customWidth="1"/>
    <col min="2" max="2" width="9.5703125" customWidth="1"/>
    <col min="3" max="3" width="12.42578125" customWidth="1"/>
    <col min="4" max="4" width="7.85546875" customWidth="1"/>
    <col min="5" max="5" width="15" customWidth="1"/>
    <col min="6" max="6" width="13.42578125" customWidth="1"/>
    <col min="7" max="7" width="14" customWidth="1"/>
    <col min="9" max="9" width="13" customWidth="1"/>
    <col min="10" max="10" width="11.28515625" customWidth="1"/>
    <col min="11" max="11" width="10.5703125" customWidth="1"/>
  </cols>
  <sheetData>
    <row r="1" spans="1:12" x14ac:dyDescent="0.25">
      <c r="A1" s="1" t="s">
        <v>0</v>
      </c>
      <c r="B1" s="39" t="s">
        <v>1</v>
      </c>
      <c r="C1" s="40"/>
      <c r="D1" s="40"/>
      <c r="E1" s="40"/>
      <c r="F1" s="40"/>
      <c r="G1" s="40"/>
      <c r="H1" s="40"/>
      <c r="I1" s="40"/>
      <c r="J1" s="40"/>
      <c r="K1" s="40"/>
    </row>
    <row r="2" spans="1:12" ht="15.75" customHeight="1" x14ac:dyDescent="0.2">
      <c r="A2" s="2"/>
      <c r="B2" s="3" t="s">
        <v>2</v>
      </c>
      <c r="C2" s="4" t="s">
        <v>3</v>
      </c>
      <c r="D2" s="5" t="s">
        <v>4</v>
      </c>
      <c r="E2" s="6" t="s">
        <v>5</v>
      </c>
      <c r="F2" s="7" t="s">
        <v>6</v>
      </c>
      <c r="G2" s="8" t="s">
        <v>7</v>
      </c>
      <c r="H2" s="9" t="s">
        <v>8</v>
      </c>
      <c r="I2" s="10" t="s">
        <v>9</v>
      </c>
      <c r="J2" s="11" t="s">
        <v>10</v>
      </c>
      <c r="K2" s="12" t="s">
        <v>11</v>
      </c>
    </row>
    <row r="3" spans="1:12" ht="15.75" customHeight="1" x14ac:dyDescent="0.2">
      <c r="A3" s="13" t="s">
        <v>257</v>
      </c>
      <c r="D3" s="15">
        <v>1</v>
      </c>
      <c r="E3" s="15"/>
    </row>
    <row r="4" spans="1:12" ht="15.75" customHeight="1" x14ac:dyDescent="0.2">
      <c r="A4" s="13" t="s">
        <v>258</v>
      </c>
      <c r="D4" s="15">
        <v>1</v>
      </c>
      <c r="E4" s="15"/>
    </row>
    <row r="5" spans="1:12" ht="15.75" customHeight="1" x14ac:dyDescent="0.2">
      <c r="A5" s="13" t="s">
        <v>259</v>
      </c>
      <c r="E5" s="15">
        <v>1</v>
      </c>
      <c r="G5" s="15">
        <v>1</v>
      </c>
    </row>
    <row r="6" spans="1:12" ht="15.75" customHeight="1" x14ac:dyDescent="0.2">
      <c r="A6" s="13" t="s">
        <v>260</v>
      </c>
      <c r="D6" s="15">
        <v>1</v>
      </c>
      <c r="E6" s="15">
        <v>1</v>
      </c>
      <c r="K6" s="15">
        <v>1</v>
      </c>
      <c r="L6" s="15" t="s">
        <v>72</v>
      </c>
    </row>
    <row r="7" spans="1:12" ht="15.75" customHeight="1" x14ac:dyDescent="0.2">
      <c r="A7" s="13" t="s">
        <v>261</v>
      </c>
      <c r="E7" s="15">
        <v>1</v>
      </c>
    </row>
    <row r="8" spans="1:12" ht="15.75" customHeight="1" x14ac:dyDescent="0.2">
      <c r="A8" s="13" t="s">
        <v>262</v>
      </c>
      <c r="E8" s="15">
        <v>1</v>
      </c>
    </row>
    <row r="9" spans="1:12" ht="15.75" customHeight="1" x14ac:dyDescent="0.2">
      <c r="A9" s="13" t="s">
        <v>263</v>
      </c>
      <c r="E9" s="15">
        <v>1</v>
      </c>
    </row>
    <row r="10" spans="1:12" ht="15.75" customHeight="1" x14ac:dyDescent="0.2">
      <c r="A10" s="13" t="s">
        <v>264</v>
      </c>
      <c r="H10" s="15">
        <v>1</v>
      </c>
      <c r="J10" s="15"/>
    </row>
    <row r="11" spans="1:12" ht="15.75" customHeight="1" x14ac:dyDescent="0.2">
      <c r="A11" s="13" t="s">
        <v>265</v>
      </c>
      <c r="J11" s="15">
        <v>1</v>
      </c>
    </row>
    <row r="12" spans="1:12" ht="15.75" customHeight="1" x14ac:dyDescent="0.2">
      <c r="A12" s="13" t="s">
        <v>266</v>
      </c>
      <c r="K12" s="15">
        <v>1</v>
      </c>
      <c r="L12" s="15" t="s">
        <v>72</v>
      </c>
    </row>
    <row r="13" spans="1:12" ht="15.75" customHeight="1" x14ac:dyDescent="0.2">
      <c r="A13" s="13" t="s">
        <v>267</v>
      </c>
      <c r="E13" s="15">
        <v>1</v>
      </c>
      <c r="K13" s="15">
        <v>1</v>
      </c>
      <c r="L13" s="15" t="s">
        <v>65</v>
      </c>
    </row>
    <row r="14" spans="1:12" ht="15.75" customHeight="1" x14ac:dyDescent="0.2">
      <c r="A14" s="13" t="s">
        <v>268</v>
      </c>
      <c r="H14" s="15">
        <v>1</v>
      </c>
      <c r="I14" s="15">
        <v>1</v>
      </c>
      <c r="J14" s="15">
        <v>1</v>
      </c>
    </row>
    <row r="15" spans="1:12" ht="15.75" customHeight="1" x14ac:dyDescent="0.2">
      <c r="A15" s="13" t="s">
        <v>269</v>
      </c>
      <c r="D15" s="15">
        <v>1</v>
      </c>
      <c r="H15" s="15">
        <v>1</v>
      </c>
      <c r="J15" s="15">
        <v>1</v>
      </c>
    </row>
    <row r="16" spans="1:12" ht="15.75" customHeight="1" x14ac:dyDescent="0.2">
      <c r="A16" s="13" t="s">
        <v>270</v>
      </c>
      <c r="B16" s="15">
        <v>1</v>
      </c>
      <c r="I16" s="15">
        <v>1</v>
      </c>
      <c r="J16" s="15">
        <v>1</v>
      </c>
    </row>
    <row r="17" spans="1:12" ht="15.75" customHeight="1" x14ac:dyDescent="0.2">
      <c r="A17" s="13" t="s">
        <v>271</v>
      </c>
      <c r="D17" s="15">
        <v>1</v>
      </c>
      <c r="K17" s="15">
        <v>1</v>
      </c>
      <c r="L17" s="15" t="s">
        <v>148</v>
      </c>
    </row>
    <row r="18" spans="1:12" ht="15.75" customHeight="1" x14ac:dyDescent="0.2">
      <c r="A18" s="29" t="s">
        <v>272</v>
      </c>
    </row>
    <row r="19" spans="1:12" ht="15.75" customHeight="1" x14ac:dyDescent="0.2">
      <c r="A19" s="13" t="s">
        <v>273</v>
      </c>
      <c r="F19" s="15">
        <v>1</v>
      </c>
    </row>
    <row r="20" spans="1:12" ht="15.75" customHeight="1" x14ac:dyDescent="0.2">
      <c r="A20" s="13" t="s">
        <v>274</v>
      </c>
      <c r="D20" s="15">
        <v>1</v>
      </c>
      <c r="F20" s="15">
        <v>1</v>
      </c>
    </row>
    <row r="21" spans="1:12" ht="15.75" customHeight="1" x14ac:dyDescent="0.2">
      <c r="A21" s="13" t="s">
        <v>275</v>
      </c>
      <c r="H21" s="15">
        <v>1</v>
      </c>
      <c r="I21" s="15">
        <v>1</v>
      </c>
      <c r="J21" s="15">
        <v>1</v>
      </c>
    </row>
    <row r="22" spans="1:12" ht="15.75" customHeight="1" x14ac:dyDescent="0.2">
      <c r="A22" s="13" t="s">
        <v>276</v>
      </c>
      <c r="E22" s="15">
        <v>1</v>
      </c>
    </row>
    <row r="23" spans="1:12" ht="15.75" customHeight="1" x14ac:dyDescent="0.2">
      <c r="A23" s="13" t="s">
        <v>277</v>
      </c>
      <c r="B23" s="15">
        <v>1</v>
      </c>
      <c r="D23" s="15">
        <v>1</v>
      </c>
    </row>
    <row r="24" spans="1:12" ht="14.25" x14ac:dyDescent="0.2">
      <c r="A24" s="13" t="s">
        <v>278</v>
      </c>
      <c r="B24" s="15">
        <v>1</v>
      </c>
    </row>
    <row r="25" spans="1:12" ht="28.5" x14ac:dyDescent="0.2">
      <c r="A25" s="13" t="s">
        <v>279</v>
      </c>
      <c r="B25" s="15">
        <v>1</v>
      </c>
    </row>
    <row r="26" spans="1:12" ht="28.5" x14ac:dyDescent="0.2">
      <c r="A26" s="13" t="s">
        <v>280</v>
      </c>
      <c r="C26" s="15">
        <v>1</v>
      </c>
    </row>
    <row r="27" spans="1:12" ht="28.5" x14ac:dyDescent="0.2">
      <c r="A27" s="13" t="s">
        <v>281</v>
      </c>
      <c r="D27" s="15">
        <v>1</v>
      </c>
      <c r="K27" s="15">
        <v>1</v>
      </c>
      <c r="L27" s="15" t="s">
        <v>40</v>
      </c>
    </row>
    <row r="28" spans="1:12" ht="14.25" x14ac:dyDescent="0.2">
      <c r="A28" s="13" t="s">
        <v>282</v>
      </c>
      <c r="C28" s="15">
        <v>1</v>
      </c>
      <c r="D28" s="15">
        <v>1</v>
      </c>
    </row>
    <row r="29" spans="1:12" ht="28.5" x14ac:dyDescent="0.2">
      <c r="A29" s="13" t="s">
        <v>283</v>
      </c>
      <c r="C29" s="15">
        <v>1</v>
      </c>
      <c r="D29" s="15"/>
      <c r="K29" s="15">
        <v>1</v>
      </c>
      <c r="L29" s="15" t="s">
        <v>40</v>
      </c>
    </row>
    <row r="30" spans="1:12" ht="28.5" x14ac:dyDescent="0.2">
      <c r="A30" s="13" t="s">
        <v>284</v>
      </c>
      <c r="C30" s="15">
        <v>1</v>
      </c>
      <c r="K30" s="15">
        <v>1</v>
      </c>
      <c r="L30" s="15" t="s">
        <v>40</v>
      </c>
    </row>
    <row r="31" spans="1:12" ht="14.25" x14ac:dyDescent="0.2">
      <c r="A31" s="13" t="s">
        <v>285</v>
      </c>
      <c r="C31" s="15">
        <v>1</v>
      </c>
      <c r="K31" s="15">
        <v>1</v>
      </c>
      <c r="L31" s="15" t="s">
        <v>148</v>
      </c>
    </row>
    <row r="32" spans="1:12" ht="14.25" x14ac:dyDescent="0.2">
      <c r="A32" s="13" t="s">
        <v>286</v>
      </c>
      <c r="C32" s="15">
        <v>1</v>
      </c>
      <c r="D32" s="15">
        <v>1</v>
      </c>
    </row>
    <row r="33" spans="1:12" ht="28.5" x14ac:dyDescent="0.2">
      <c r="A33" s="13" t="s">
        <v>287</v>
      </c>
      <c r="B33" s="15">
        <v>1</v>
      </c>
      <c r="D33" s="15">
        <v>1</v>
      </c>
      <c r="H33" s="15">
        <v>1</v>
      </c>
    </row>
    <row r="34" spans="1:12" ht="14.25" x14ac:dyDescent="0.2">
      <c r="A34" s="13" t="s">
        <v>288</v>
      </c>
      <c r="B34" s="15">
        <v>1</v>
      </c>
      <c r="H34" s="15">
        <v>1</v>
      </c>
    </row>
    <row r="35" spans="1:12" ht="14.25" x14ac:dyDescent="0.2">
      <c r="A35" s="13" t="s">
        <v>289</v>
      </c>
      <c r="B35" s="15">
        <v>1</v>
      </c>
      <c r="I35" s="15">
        <v>1</v>
      </c>
      <c r="J35" s="15">
        <v>1</v>
      </c>
    </row>
    <row r="36" spans="1:12" ht="14.25" x14ac:dyDescent="0.2">
      <c r="A36" s="13" t="s">
        <v>290</v>
      </c>
    </row>
    <row r="37" spans="1:12" ht="14.25" x14ac:dyDescent="0.2">
      <c r="A37" s="13" t="s">
        <v>291</v>
      </c>
      <c r="D37" s="15">
        <v>1</v>
      </c>
      <c r="K37" s="15">
        <v>1</v>
      </c>
      <c r="L37" s="15" t="s">
        <v>81</v>
      </c>
    </row>
    <row r="38" spans="1:12" ht="14.25" x14ac:dyDescent="0.2">
      <c r="A38" s="13" t="s">
        <v>292</v>
      </c>
      <c r="F38" s="15">
        <v>1</v>
      </c>
      <c r="I38" s="15">
        <v>1</v>
      </c>
      <c r="J38" s="15">
        <v>1</v>
      </c>
    </row>
    <row r="39" spans="1:12" ht="28.5" x14ac:dyDescent="0.2">
      <c r="A39" s="13" t="s">
        <v>293</v>
      </c>
      <c r="J39" s="15">
        <v>1</v>
      </c>
      <c r="K39" s="15">
        <v>1</v>
      </c>
      <c r="L39" s="15" t="s">
        <v>148</v>
      </c>
    </row>
    <row r="40" spans="1:12" ht="28.5" x14ac:dyDescent="0.2">
      <c r="A40" s="13" t="s">
        <v>294</v>
      </c>
      <c r="D40" s="15">
        <v>1</v>
      </c>
    </row>
    <row r="41" spans="1:12" ht="14.25" x14ac:dyDescent="0.2">
      <c r="A41" s="13" t="s">
        <v>295</v>
      </c>
      <c r="B41" s="15">
        <v>1</v>
      </c>
      <c r="D41" s="15">
        <v>1</v>
      </c>
    </row>
    <row r="42" spans="1:12" ht="14.25" x14ac:dyDescent="0.2">
      <c r="A42" s="13" t="s">
        <v>296</v>
      </c>
      <c r="F42" s="15">
        <v>1</v>
      </c>
      <c r="H42" s="15">
        <v>1</v>
      </c>
      <c r="I42" s="15">
        <v>1</v>
      </c>
    </row>
    <row r="43" spans="1:12" ht="14.25" x14ac:dyDescent="0.2">
      <c r="A43" s="13" t="s">
        <v>297</v>
      </c>
      <c r="H43" s="15">
        <v>1</v>
      </c>
      <c r="J43" s="15">
        <v>1</v>
      </c>
    </row>
    <row r="44" spans="1:12" ht="14.25" x14ac:dyDescent="0.2">
      <c r="A44" s="13" t="s">
        <v>298</v>
      </c>
      <c r="J44" s="15">
        <v>1</v>
      </c>
    </row>
    <row r="45" spans="1:12" ht="14.25" x14ac:dyDescent="0.2">
      <c r="A45" s="13" t="s">
        <v>299</v>
      </c>
      <c r="B45" s="15">
        <v>1</v>
      </c>
      <c r="D45" s="15">
        <v>1</v>
      </c>
      <c r="J45" s="15">
        <v>1</v>
      </c>
    </row>
    <row r="46" spans="1:12" ht="28.5" x14ac:dyDescent="0.2">
      <c r="A46" s="13" t="s">
        <v>300</v>
      </c>
      <c r="B46" s="15">
        <v>1</v>
      </c>
      <c r="I46" s="15">
        <v>1</v>
      </c>
      <c r="J46" s="15">
        <v>1</v>
      </c>
    </row>
    <row r="47" spans="1:12" ht="28.5" x14ac:dyDescent="0.2">
      <c r="A47" s="13" t="s">
        <v>301</v>
      </c>
      <c r="G47" s="15">
        <v>1</v>
      </c>
      <c r="J47" s="15">
        <v>1</v>
      </c>
    </row>
    <row r="48" spans="1:12" ht="28.5" x14ac:dyDescent="0.2">
      <c r="A48" s="13" t="s">
        <v>302</v>
      </c>
      <c r="G48" s="15">
        <v>1</v>
      </c>
      <c r="H48" s="15">
        <v>1</v>
      </c>
    </row>
    <row r="49" spans="1:12" ht="14.25" x14ac:dyDescent="0.2">
      <c r="A49" s="13" t="s">
        <v>303</v>
      </c>
      <c r="E49" s="15">
        <v>1</v>
      </c>
    </row>
    <row r="50" spans="1:12" ht="14.25" x14ac:dyDescent="0.2">
      <c r="A50" s="13" t="s">
        <v>304</v>
      </c>
      <c r="B50" s="15">
        <v>1</v>
      </c>
      <c r="E50" s="15">
        <v>1</v>
      </c>
    </row>
    <row r="51" spans="1:12" ht="28.5" x14ac:dyDescent="0.2">
      <c r="A51" s="13" t="s">
        <v>305</v>
      </c>
      <c r="E51" s="15">
        <v>1</v>
      </c>
      <c r="K51" s="15">
        <v>1</v>
      </c>
      <c r="L51" s="15" t="s">
        <v>148</v>
      </c>
    </row>
    <row r="52" spans="1:12" ht="28.5" x14ac:dyDescent="0.2">
      <c r="A52" s="13" t="s">
        <v>306</v>
      </c>
      <c r="C52" s="15">
        <v>1</v>
      </c>
      <c r="D52" s="15">
        <v>1</v>
      </c>
      <c r="E52" s="15">
        <v>1</v>
      </c>
      <c r="K52" s="15">
        <v>1</v>
      </c>
      <c r="L52" s="15" t="s">
        <v>148</v>
      </c>
    </row>
    <row r="53" spans="1:12" ht="14.25" x14ac:dyDescent="0.2">
      <c r="A53" s="13" t="s">
        <v>307</v>
      </c>
      <c r="E53" s="15">
        <v>1</v>
      </c>
      <c r="I53" s="15">
        <v>1</v>
      </c>
    </row>
    <row r="54" spans="1:12" ht="14.25" x14ac:dyDescent="0.2">
      <c r="A54" s="13" t="s">
        <v>308</v>
      </c>
      <c r="D54" s="15">
        <v>1</v>
      </c>
    </row>
    <row r="55" spans="1:12" ht="25.5" x14ac:dyDescent="0.2">
      <c r="A55" s="13" t="s">
        <v>309</v>
      </c>
      <c r="E55" s="15">
        <v>1</v>
      </c>
      <c r="F55" s="15">
        <v>1</v>
      </c>
      <c r="K55" s="15">
        <v>1</v>
      </c>
      <c r="L55" s="17" t="s">
        <v>310</v>
      </c>
    </row>
    <row r="56" spans="1:12" ht="14.25" x14ac:dyDescent="0.2">
      <c r="A56" s="13" t="s">
        <v>311</v>
      </c>
      <c r="E56" s="15">
        <v>1</v>
      </c>
      <c r="F56" s="15">
        <v>1</v>
      </c>
      <c r="K56" s="15">
        <v>1</v>
      </c>
      <c r="L56" s="15" t="s">
        <v>148</v>
      </c>
    </row>
    <row r="57" spans="1:12" ht="14.25" x14ac:dyDescent="0.2">
      <c r="A57" s="13" t="s">
        <v>312</v>
      </c>
      <c r="E57" s="15">
        <v>1</v>
      </c>
      <c r="F57" s="15">
        <v>1</v>
      </c>
    </row>
    <row r="58" spans="1:12" ht="14.25" x14ac:dyDescent="0.2">
      <c r="A58" s="13" t="s">
        <v>313</v>
      </c>
      <c r="E58" s="15">
        <v>1</v>
      </c>
    </row>
    <row r="59" spans="1:12" ht="14.25" x14ac:dyDescent="0.2">
      <c r="A59" s="13" t="s">
        <v>314</v>
      </c>
      <c r="F59" s="15">
        <v>1</v>
      </c>
      <c r="K59" s="15">
        <v>1</v>
      </c>
      <c r="L59" s="15" t="s">
        <v>148</v>
      </c>
    </row>
    <row r="60" spans="1:12" ht="28.5" x14ac:dyDescent="0.2">
      <c r="A60" s="13" t="s">
        <v>315</v>
      </c>
      <c r="K60" s="15">
        <v>1</v>
      </c>
      <c r="L60" s="15" t="s">
        <v>148</v>
      </c>
    </row>
    <row r="61" spans="1:12" ht="28.5" x14ac:dyDescent="0.2">
      <c r="A61" s="13" t="s">
        <v>316</v>
      </c>
      <c r="C61" s="15">
        <v>1</v>
      </c>
    </row>
    <row r="62" spans="1:12" ht="28.5" x14ac:dyDescent="0.2">
      <c r="A62" s="13" t="s">
        <v>317</v>
      </c>
      <c r="C62" s="15">
        <v>1</v>
      </c>
      <c r="H62" s="15">
        <v>1</v>
      </c>
      <c r="I62" s="15">
        <v>1</v>
      </c>
    </row>
    <row r="63" spans="1:12" ht="14.25" x14ac:dyDescent="0.2">
      <c r="A63" s="13" t="s">
        <v>318</v>
      </c>
      <c r="H63" s="15">
        <v>1</v>
      </c>
    </row>
    <row r="64" spans="1:12" ht="14.25" x14ac:dyDescent="0.2">
      <c r="A64" s="13" t="s">
        <v>319</v>
      </c>
      <c r="C64" s="15">
        <v>1</v>
      </c>
    </row>
    <row r="65" spans="1:12" ht="28.5" x14ac:dyDescent="0.2">
      <c r="A65" s="13" t="s">
        <v>320</v>
      </c>
      <c r="C65" s="15">
        <v>1</v>
      </c>
    </row>
    <row r="66" spans="1:12" ht="14.25" x14ac:dyDescent="0.2">
      <c r="A66" s="13" t="s">
        <v>321</v>
      </c>
      <c r="C66" s="15">
        <v>1</v>
      </c>
      <c r="I66" s="15">
        <v>1</v>
      </c>
    </row>
    <row r="67" spans="1:12" ht="14.25" x14ac:dyDescent="0.2">
      <c r="A67" s="13" t="s">
        <v>322</v>
      </c>
      <c r="E67" s="15">
        <v>1</v>
      </c>
      <c r="H67" s="15">
        <v>1</v>
      </c>
      <c r="I67" s="15">
        <v>1</v>
      </c>
    </row>
    <row r="68" spans="1:12" ht="28.5" x14ac:dyDescent="0.2">
      <c r="A68" s="13" t="s">
        <v>323</v>
      </c>
      <c r="E68" s="15">
        <v>1</v>
      </c>
    </row>
    <row r="69" spans="1:12" ht="28.5" x14ac:dyDescent="0.2">
      <c r="A69" s="13" t="s">
        <v>324</v>
      </c>
      <c r="E69" s="15">
        <v>1</v>
      </c>
      <c r="H69" s="15">
        <v>1</v>
      </c>
      <c r="I69" s="15">
        <v>1</v>
      </c>
    </row>
    <row r="70" spans="1:12" ht="28.5" x14ac:dyDescent="0.2">
      <c r="A70" s="13" t="s">
        <v>325</v>
      </c>
      <c r="C70" s="15">
        <v>1</v>
      </c>
      <c r="I70" s="15">
        <v>1</v>
      </c>
    </row>
    <row r="71" spans="1:12" ht="28.5" x14ac:dyDescent="0.2">
      <c r="A71" s="13" t="s">
        <v>326</v>
      </c>
      <c r="F71" s="15">
        <v>1</v>
      </c>
      <c r="I71" s="15">
        <v>1</v>
      </c>
    </row>
    <row r="72" spans="1:12" ht="28.5" x14ac:dyDescent="0.2">
      <c r="A72" s="13" t="s">
        <v>327</v>
      </c>
      <c r="F72" s="15">
        <v>1</v>
      </c>
    </row>
    <row r="73" spans="1:12" ht="14.25" x14ac:dyDescent="0.2">
      <c r="A73" s="13" t="s">
        <v>328</v>
      </c>
      <c r="F73" s="15">
        <v>1</v>
      </c>
    </row>
    <row r="74" spans="1:12" ht="28.5" x14ac:dyDescent="0.2">
      <c r="A74" s="13" t="s">
        <v>329</v>
      </c>
      <c r="F74" s="15">
        <v>1</v>
      </c>
    </row>
    <row r="75" spans="1:12" ht="14.25" x14ac:dyDescent="0.2">
      <c r="A75" s="13" t="s">
        <v>330</v>
      </c>
      <c r="F75" s="15">
        <v>1</v>
      </c>
    </row>
    <row r="76" spans="1:12" ht="14.25" x14ac:dyDescent="0.2">
      <c r="A76" s="13" t="s">
        <v>331</v>
      </c>
      <c r="F76" s="15">
        <v>1</v>
      </c>
    </row>
    <row r="77" spans="1:12" ht="14.25" x14ac:dyDescent="0.2">
      <c r="A77" s="13" t="s">
        <v>332</v>
      </c>
      <c r="F77" s="15">
        <v>1</v>
      </c>
      <c r="K77" s="15">
        <v>1</v>
      </c>
      <c r="L77" s="15" t="s">
        <v>81</v>
      </c>
    </row>
    <row r="78" spans="1:12" ht="14.25" x14ac:dyDescent="0.2">
      <c r="A78" s="13" t="s">
        <v>333</v>
      </c>
      <c r="F78" s="15">
        <v>1</v>
      </c>
      <c r="I78" s="15">
        <v>1</v>
      </c>
    </row>
    <row r="79" spans="1:12" ht="28.5" x14ac:dyDescent="0.2">
      <c r="A79" s="13" t="s">
        <v>334</v>
      </c>
      <c r="H79" s="15">
        <v>1</v>
      </c>
    </row>
    <row r="80" spans="1:12" ht="14.25" x14ac:dyDescent="0.2">
      <c r="A80" s="29" t="s">
        <v>335</v>
      </c>
    </row>
    <row r="81" spans="1:12" ht="14.25" x14ac:dyDescent="0.2">
      <c r="A81" s="13" t="s">
        <v>336</v>
      </c>
      <c r="F81" s="15">
        <v>1</v>
      </c>
      <c r="K81" s="15">
        <v>1</v>
      </c>
      <c r="L81" s="15" t="s">
        <v>81</v>
      </c>
    </row>
    <row r="82" spans="1:12" ht="14.25" x14ac:dyDescent="0.2">
      <c r="A82" s="13" t="s">
        <v>337</v>
      </c>
      <c r="F82" s="15">
        <v>1</v>
      </c>
      <c r="K82" s="15">
        <v>1</v>
      </c>
      <c r="L82" s="15" t="s">
        <v>81</v>
      </c>
    </row>
    <row r="83" spans="1:12" ht="14.25" x14ac:dyDescent="0.2">
      <c r="A83" s="13" t="s">
        <v>338</v>
      </c>
      <c r="F83" s="15">
        <v>1</v>
      </c>
      <c r="H83" s="15">
        <v>1</v>
      </c>
    </row>
    <row r="84" spans="1:12" ht="28.5" x14ac:dyDescent="0.2">
      <c r="A84" s="13" t="s">
        <v>339</v>
      </c>
      <c r="E84" s="15">
        <v>1</v>
      </c>
      <c r="F84" s="15">
        <v>1</v>
      </c>
    </row>
    <row r="85" spans="1:12" ht="14.25" x14ac:dyDescent="0.2">
      <c r="A85" s="13" t="s">
        <v>340</v>
      </c>
      <c r="E85" s="15">
        <v>1</v>
      </c>
    </row>
    <row r="86" spans="1:12" ht="14.25" x14ac:dyDescent="0.2">
      <c r="A86" s="13" t="s">
        <v>341</v>
      </c>
      <c r="E86" s="15">
        <v>1</v>
      </c>
    </row>
    <row r="87" spans="1:12" ht="14.25" x14ac:dyDescent="0.2">
      <c r="A87" s="13" t="s">
        <v>342</v>
      </c>
      <c r="E87" s="15">
        <v>1</v>
      </c>
      <c r="F87" s="15">
        <v>1</v>
      </c>
      <c r="I87" s="15">
        <v>1</v>
      </c>
    </row>
    <row r="88" spans="1:12" ht="28.5" x14ac:dyDescent="0.2">
      <c r="A88" s="13" t="s">
        <v>343</v>
      </c>
      <c r="E88" s="15">
        <v>1</v>
      </c>
      <c r="F88" s="15">
        <v>1</v>
      </c>
    </row>
    <row r="89" spans="1:12" ht="14.25" x14ac:dyDescent="0.2">
      <c r="A89" s="13" t="s">
        <v>344</v>
      </c>
      <c r="F89" s="15">
        <v>1</v>
      </c>
      <c r="H89" s="15">
        <v>1</v>
      </c>
    </row>
    <row r="90" spans="1:12" ht="14.25" x14ac:dyDescent="0.2">
      <c r="A90" s="13" t="s">
        <v>345</v>
      </c>
      <c r="H90" s="15">
        <v>1</v>
      </c>
    </row>
    <row r="91" spans="1:12" ht="14.25" x14ac:dyDescent="0.2">
      <c r="A91" s="13" t="s">
        <v>346</v>
      </c>
      <c r="B91" s="15">
        <v>1</v>
      </c>
      <c r="H91" s="15">
        <v>1</v>
      </c>
    </row>
    <row r="92" spans="1:12" ht="28.5" x14ac:dyDescent="0.2">
      <c r="A92" s="13" t="s">
        <v>347</v>
      </c>
      <c r="B92" s="15">
        <v>1</v>
      </c>
      <c r="J92" s="15">
        <v>1</v>
      </c>
    </row>
    <row r="93" spans="1:12" ht="28.5" x14ac:dyDescent="0.2">
      <c r="A93" s="13" t="s">
        <v>348</v>
      </c>
      <c r="H93" s="15">
        <v>1</v>
      </c>
      <c r="J93" s="15">
        <v>1</v>
      </c>
    </row>
    <row r="94" spans="1:12" ht="28.5" x14ac:dyDescent="0.2">
      <c r="A94" s="13" t="s">
        <v>349</v>
      </c>
      <c r="H94" s="15">
        <v>1</v>
      </c>
      <c r="I94" s="15"/>
      <c r="J94" s="15">
        <v>1</v>
      </c>
    </row>
    <row r="95" spans="1:12" ht="28.5" x14ac:dyDescent="0.2">
      <c r="A95" s="13" t="s">
        <v>350</v>
      </c>
      <c r="F95" s="15">
        <v>1</v>
      </c>
      <c r="G95" s="15">
        <v>1</v>
      </c>
      <c r="J95" s="15">
        <v>1</v>
      </c>
    </row>
    <row r="96" spans="1:12" ht="14.25" x14ac:dyDescent="0.2">
      <c r="A96" s="13" t="s">
        <v>351</v>
      </c>
      <c r="G96" s="15">
        <v>1</v>
      </c>
    </row>
    <row r="97" spans="1:12" ht="28.5" x14ac:dyDescent="0.2">
      <c r="A97" s="13" t="s">
        <v>352</v>
      </c>
      <c r="G97" s="15">
        <v>1</v>
      </c>
    </row>
    <row r="98" spans="1:12" ht="28.5" x14ac:dyDescent="0.2">
      <c r="A98" s="13" t="s">
        <v>353</v>
      </c>
      <c r="F98" s="15">
        <v>1</v>
      </c>
      <c r="J98" s="15">
        <v>1</v>
      </c>
    </row>
    <row r="99" spans="1:12" ht="28.5" x14ac:dyDescent="0.2">
      <c r="A99" s="13" t="s">
        <v>354</v>
      </c>
      <c r="H99" s="15">
        <v>1</v>
      </c>
    </row>
    <row r="100" spans="1:12" ht="28.5" x14ac:dyDescent="0.2">
      <c r="A100" s="13" t="s">
        <v>355</v>
      </c>
      <c r="C100" s="15">
        <v>1</v>
      </c>
      <c r="F100" s="15">
        <v>1</v>
      </c>
      <c r="H100" s="15">
        <v>1</v>
      </c>
    </row>
    <row r="101" spans="1:12" ht="14.25" x14ac:dyDescent="0.2">
      <c r="A101" s="13" t="s">
        <v>356</v>
      </c>
      <c r="F101" s="15">
        <v>1</v>
      </c>
      <c r="G101" s="15">
        <v>1</v>
      </c>
    </row>
    <row r="102" spans="1:12" ht="28.5" x14ac:dyDescent="0.2">
      <c r="A102" s="13" t="s">
        <v>357</v>
      </c>
      <c r="F102" s="15">
        <v>1</v>
      </c>
      <c r="I102" s="15">
        <v>1</v>
      </c>
    </row>
    <row r="103" spans="1:12" ht="14.25" x14ac:dyDescent="0.2">
      <c r="A103" s="13" t="s">
        <v>358</v>
      </c>
      <c r="B103" s="15">
        <v>1</v>
      </c>
      <c r="K103" s="15">
        <v>1</v>
      </c>
      <c r="L103" s="15" t="s">
        <v>81</v>
      </c>
    </row>
    <row r="104" spans="1:12" ht="28.5" x14ac:dyDescent="0.2">
      <c r="A104" s="13" t="s">
        <v>359</v>
      </c>
      <c r="B104" s="15">
        <v>1</v>
      </c>
      <c r="F104" s="15">
        <v>1</v>
      </c>
    </row>
    <row r="105" spans="1:12" ht="28.5" x14ac:dyDescent="0.2">
      <c r="A105" s="13" t="s">
        <v>360</v>
      </c>
      <c r="B105" s="15">
        <v>1</v>
      </c>
      <c r="F105" s="15">
        <v>1</v>
      </c>
      <c r="K105" s="15">
        <v>1</v>
      </c>
      <c r="L105" s="15" t="s">
        <v>81</v>
      </c>
    </row>
    <row r="106" spans="1:12" ht="28.5" x14ac:dyDescent="0.2">
      <c r="A106" s="13" t="s">
        <v>361</v>
      </c>
      <c r="H106" s="15">
        <v>1</v>
      </c>
      <c r="J106" s="15">
        <v>1</v>
      </c>
    </row>
    <row r="107" spans="1:12" ht="28.5" x14ac:dyDescent="0.2">
      <c r="A107" s="13" t="s">
        <v>362</v>
      </c>
      <c r="B107" s="15">
        <v>1</v>
      </c>
      <c r="H107" s="15">
        <v>1</v>
      </c>
      <c r="I107" s="15">
        <v>1</v>
      </c>
      <c r="J107" s="15">
        <v>1</v>
      </c>
    </row>
    <row r="108" spans="1:12" ht="14.25" x14ac:dyDescent="0.2">
      <c r="A108" s="13" t="s">
        <v>363</v>
      </c>
      <c r="B108" s="15">
        <v>1</v>
      </c>
      <c r="E108" s="15">
        <v>1</v>
      </c>
    </row>
    <row r="109" spans="1:12" ht="14.25" x14ac:dyDescent="0.2">
      <c r="A109" s="13" t="s">
        <v>364</v>
      </c>
      <c r="B109" s="15">
        <v>1</v>
      </c>
      <c r="F109" s="15">
        <v>1</v>
      </c>
    </row>
    <row r="110" spans="1:12" ht="14.25" x14ac:dyDescent="0.2">
      <c r="A110" s="13" t="s">
        <v>365</v>
      </c>
      <c r="B110" s="15">
        <v>1</v>
      </c>
    </row>
    <row r="111" spans="1:12" ht="28.5" x14ac:dyDescent="0.2">
      <c r="A111" s="13" t="s">
        <v>366</v>
      </c>
      <c r="G111" s="15">
        <v>1</v>
      </c>
      <c r="K111" s="15">
        <v>1</v>
      </c>
      <c r="L111" s="15" t="s">
        <v>81</v>
      </c>
    </row>
    <row r="112" spans="1:12" ht="28.5" x14ac:dyDescent="0.2">
      <c r="A112" s="13" t="s">
        <v>367</v>
      </c>
      <c r="E112" s="15">
        <v>1</v>
      </c>
      <c r="I112" s="15">
        <v>1</v>
      </c>
    </row>
    <row r="113" spans="1:12" ht="14.25" x14ac:dyDescent="0.2">
      <c r="A113" s="13" t="s">
        <v>368</v>
      </c>
      <c r="B113" s="15">
        <v>1</v>
      </c>
      <c r="I113" s="15">
        <v>1</v>
      </c>
      <c r="J113" s="15">
        <v>1</v>
      </c>
    </row>
    <row r="114" spans="1:12" ht="14.25" x14ac:dyDescent="0.2">
      <c r="A114" s="13" t="s">
        <v>369</v>
      </c>
      <c r="B114" s="15">
        <v>1</v>
      </c>
      <c r="I114" s="15">
        <v>1</v>
      </c>
    </row>
    <row r="115" spans="1:12" ht="28.5" x14ac:dyDescent="0.2">
      <c r="A115" s="13" t="s">
        <v>370</v>
      </c>
      <c r="J115" s="15">
        <v>1</v>
      </c>
    </row>
    <row r="116" spans="1:12" ht="28.5" x14ac:dyDescent="0.2">
      <c r="A116" s="13" t="s">
        <v>371</v>
      </c>
      <c r="B116" s="15">
        <v>1</v>
      </c>
      <c r="F116" s="15">
        <v>1</v>
      </c>
      <c r="J116" s="15">
        <v>1</v>
      </c>
    </row>
    <row r="117" spans="1:12" ht="14.25" x14ac:dyDescent="0.2">
      <c r="A117" s="13" t="s">
        <v>372</v>
      </c>
      <c r="J117" s="15">
        <v>1</v>
      </c>
    </row>
    <row r="118" spans="1:12" ht="14.25" x14ac:dyDescent="0.2">
      <c r="A118" s="13" t="s">
        <v>373</v>
      </c>
      <c r="F118" s="15">
        <v>1</v>
      </c>
      <c r="I118" s="15">
        <v>1</v>
      </c>
    </row>
    <row r="119" spans="1:12" ht="28.5" x14ac:dyDescent="0.2">
      <c r="A119" s="13" t="s">
        <v>374</v>
      </c>
      <c r="F119" s="15">
        <v>1</v>
      </c>
      <c r="H119" s="15">
        <v>1</v>
      </c>
    </row>
    <row r="120" spans="1:12" ht="14.25" x14ac:dyDescent="0.2">
      <c r="A120" s="13" t="s">
        <v>375</v>
      </c>
      <c r="F120" s="15">
        <v>1</v>
      </c>
      <c r="J120" s="15">
        <v>1</v>
      </c>
    </row>
    <row r="121" spans="1:12" ht="28.5" x14ac:dyDescent="0.2">
      <c r="A121" s="13" t="s">
        <v>376</v>
      </c>
      <c r="I121" s="15">
        <v>1</v>
      </c>
      <c r="J121" s="15">
        <v>1</v>
      </c>
    </row>
    <row r="122" spans="1:12" ht="28.5" x14ac:dyDescent="0.2">
      <c r="A122" s="13" t="s">
        <v>377</v>
      </c>
      <c r="I122" s="15">
        <v>1</v>
      </c>
      <c r="J122" s="15">
        <v>1</v>
      </c>
    </row>
    <row r="123" spans="1:12" ht="28.5" x14ac:dyDescent="0.2">
      <c r="A123" s="13" t="s">
        <v>378</v>
      </c>
      <c r="J123" s="15">
        <v>1</v>
      </c>
    </row>
    <row r="124" spans="1:12" ht="14.25" x14ac:dyDescent="0.2">
      <c r="A124" s="13" t="s">
        <v>379</v>
      </c>
      <c r="K124" s="15">
        <v>1</v>
      </c>
      <c r="L124" s="15" t="s">
        <v>148</v>
      </c>
    </row>
    <row r="125" spans="1:12" ht="28.5" x14ac:dyDescent="0.2">
      <c r="A125" s="13" t="s">
        <v>380</v>
      </c>
      <c r="F125" s="15">
        <v>1</v>
      </c>
      <c r="J125" s="15">
        <v>1</v>
      </c>
    </row>
    <row r="126" spans="1:12" ht="14.25" x14ac:dyDescent="0.2">
      <c r="A126" s="13" t="s">
        <v>381</v>
      </c>
      <c r="B126" s="15">
        <v>1</v>
      </c>
      <c r="F126" s="15">
        <v>1</v>
      </c>
    </row>
    <row r="127" spans="1:12" ht="42.75" x14ac:dyDescent="0.2">
      <c r="A127" s="13" t="s">
        <v>382</v>
      </c>
      <c r="G127" s="15">
        <v>1</v>
      </c>
      <c r="H127" s="15">
        <v>1</v>
      </c>
      <c r="J127" s="15">
        <v>1</v>
      </c>
    </row>
    <row r="128" spans="1:12" ht="28.5" x14ac:dyDescent="0.2">
      <c r="A128" s="13" t="s">
        <v>383</v>
      </c>
      <c r="H128" s="15">
        <v>1</v>
      </c>
    </row>
    <row r="129" spans="1:12" ht="28.5" x14ac:dyDescent="0.2">
      <c r="A129" s="13" t="s">
        <v>384</v>
      </c>
      <c r="H129" s="15">
        <v>1</v>
      </c>
      <c r="K129" s="15">
        <v>1</v>
      </c>
      <c r="L129" s="15" t="s">
        <v>62</v>
      </c>
    </row>
    <row r="130" spans="1:12" ht="28.5" x14ac:dyDescent="0.2">
      <c r="A130" s="13" t="s">
        <v>385</v>
      </c>
      <c r="K130" s="15">
        <v>1</v>
      </c>
      <c r="L130" s="15" t="s">
        <v>40</v>
      </c>
    </row>
    <row r="131" spans="1:12" ht="28.5" x14ac:dyDescent="0.2">
      <c r="A131" s="13" t="s">
        <v>386</v>
      </c>
      <c r="K131" s="15">
        <v>1</v>
      </c>
      <c r="L131" s="17" t="s">
        <v>387</v>
      </c>
    </row>
    <row r="132" spans="1:12" ht="14.25" x14ac:dyDescent="0.2">
      <c r="A132" s="13" t="s">
        <v>388</v>
      </c>
      <c r="B132" s="15">
        <v>1</v>
      </c>
    </row>
    <row r="133" spans="1:12" ht="28.5" x14ac:dyDescent="0.2">
      <c r="A133" s="13" t="s">
        <v>389</v>
      </c>
      <c r="B133" s="15">
        <v>1</v>
      </c>
      <c r="G133" s="15">
        <v>1</v>
      </c>
      <c r="K133" s="15">
        <v>1</v>
      </c>
      <c r="L133" s="15" t="s">
        <v>40</v>
      </c>
    </row>
    <row r="134" spans="1:12" ht="28.5" x14ac:dyDescent="0.2">
      <c r="A134" s="13" t="s">
        <v>390</v>
      </c>
      <c r="B134" s="15">
        <v>1</v>
      </c>
      <c r="I134" s="15">
        <v>1</v>
      </c>
    </row>
    <row r="135" spans="1:12" ht="14.25" x14ac:dyDescent="0.2">
      <c r="A135" s="13" t="s">
        <v>391</v>
      </c>
      <c r="E135" s="15">
        <v>1</v>
      </c>
    </row>
    <row r="136" spans="1:12" ht="28.5" x14ac:dyDescent="0.2">
      <c r="A136" s="13" t="s">
        <v>392</v>
      </c>
      <c r="F136" s="15">
        <v>1</v>
      </c>
      <c r="K136" s="15">
        <v>1</v>
      </c>
      <c r="L136" s="15" t="s">
        <v>81</v>
      </c>
    </row>
    <row r="137" spans="1:12" ht="28.5" x14ac:dyDescent="0.2">
      <c r="A137" s="13" t="s">
        <v>393</v>
      </c>
      <c r="K137" s="15">
        <v>1</v>
      </c>
      <c r="L137" s="15" t="s">
        <v>81</v>
      </c>
    </row>
    <row r="138" spans="1:12" ht="12.75" x14ac:dyDescent="0.2">
      <c r="A138" s="2"/>
    </row>
    <row r="139" spans="1:12" ht="12.75" x14ac:dyDescent="0.2">
      <c r="A139" s="2"/>
      <c r="B139">
        <f t="shared" ref="B139:K139" si="0">SUM(B3:B137)</f>
        <v>27</v>
      </c>
      <c r="C139">
        <f t="shared" si="0"/>
        <v>14</v>
      </c>
      <c r="D139">
        <f t="shared" si="0"/>
        <v>17</v>
      </c>
      <c r="E139">
        <f t="shared" si="0"/>
        <v>27</v>
      </c>
      <c r="F139">
        <f t="shared" si="0"/>
        <v>38</v>
      </c>
      <c r="G139">
        <f t="shared" si="0"/>
        <v>10</v>
      </c>
      <c r="H139">
        <f t="shared" si="0"/>
        <v>28</v>
      </c>
      <c r="I139">
        <f t="shared" si="0"/>
        <v>25</v>
      </c>
      <c r="J139">
        <f t="shared" si="0"/>
        <v>30</v>
      </c>
      <c r="K139">
        <f t="shared" si="0"/>
        <v>29</v>
      </c>
    </row>
    <row r="140" spans="1:12" ht="12.75" x14ac:dyDescent="0.2">
      <c r="A140" s="2"/>
    </row>
    <row r="141" spans="1:12" ht="12.75" x14ac:dyDescent="0.2">
      <c r="A141" s="2"/>
    </row>
    <row r="142" spans="1:12" ht="12.75" x14ac:dyDescent="0.2">
      <c r="A142" s="2"/>
    </row>
    <row r="143" spans="1:12" ht="12.75" x14ac:dyDescent="0.2">
      <c r="A143" s="2"/>
    </row>
    <row r="144" spans="1:12" ht="12.75" x14ac:dyDescent="0.2">
      <c r="A144" s="2"/>
    </row>
    <row r="145" spans="1:1" ht="12.75" x14ac:dyDescent="0.2">
      <c r="A145" s="2"/>
    </row>
    <row r="146" spans="1:1" ht="12.75" x14ac:dyDescent="0.2">
      <c r="A146" s="2"/>
    </row>
    <row r="147" spans="1:1" ht="12.75" x14ac:dyDescent="0.2">
      <c r="A147" s="2"/>
    </row>
    <row r="148" spans="1:1" ht="12.75" x14ac:dyDescent="0.2">
      <c r="A148" s="2"/>
    </row>
    <row r="149" spans="1:1" ht="12.75" x14ac:dyDescent="0.2">
      <c r="A149" s="2"/>
    </row>
    <row r="150" spans="1:1" ht="12.75" x14ac:dyDescent="0.2">
      <c r="A150" s="2"/>
    </row>
    <row r="151" spans="1:1" ht="12.75" x14ac:dyDescent="0.2">
      <c r="A151" s="2"/>
    </row>
    <row r="152" spans="1:1" ht="12.75" x14ac:dyDescent="0.2">
      <c r="A152" s="2"/>
    </row>
    <row r="153" spans="1:1" ht="12.75" x14ac:dyDescent="0.2">
      <c r="A153" s="2"/>
    </row>
    <row r="154" spans="1:1" ht="12.75" x14ac:dyDescent="0.2">
      <c r="A154" s="2"/>
    </row>
    <row r="155" spans="1:1" ht="12.75" x14ac:dyDescent="0.2">
      <c r="A155" s="2"/>
    </row>
    <row r="156" spans="1:1" ht="12.75" x14ac:dyDescent="0.2">
      <c r="A156" s="2"/>
    </row>
    <row r="157" spans="1:1" ht="12.75" x14ac:dyDescent="0.2">
      <c r="A157" s="2"/>
    </row>
    <row r="158" spans="1:1" ht="12.75" x14ac:dyDescent="0.2">
      <c r="A158" s="2"/>
    </row>
    <row r="159" spans="1:1" ht="12.75" x14ac:dyDescent="0.2">
      <c r="A159" s="2"/>
    </row>
    <row r="160" spans="1:1" ht="12.75" x14ac:dyDescent="0.2">
      <c r="A160" s="2"/>
    </row>
    <row r="161" spans="1:1" ht="12.75" x14ac:dyDescent="0.2">
      <c r="A161" s="2"/>
    </row>
    <row r="162" spans="1:1" ht="12.75" x14ac:dyDescent="0.2">
      <c r="A162" s="2"/>
    </row>
    <row r="163" spans="1:1" ht="12.75" x14ac:dyDescent="0.2">
      <c r="A163" s="2"/>
    </row>
    <row r="164" spans="1:1" ht="12.75" x14ac:dyDescent="0.2">
      <c r="A164" s="2"/>
    </row>
    <row r="165" spans="1:1" ht="12.75" x14ac:dyDescent="0.2">
      <c r="A165" s="2"/>
    </row>
    <row r="166" spans="1:1" ht="12.75" x14ac:dyDescent="0.2">
      <c r="A166" s="2"/>
    </row>
    <row r="167" spans="1:1" ht="12.75" x14ac:dyDescent="0.2">
      <c r="A167" s="2"/>
    </row>
    <row r="168" spans="1:1" ht="12.75" x14ac:dyDescent="0.2">
      <c r="A168" s="2"/>
    </row>
    <row r="169" spans="1:1" ht="12.75" x14ac:dyDescent="0.2">
      <c r="A169" s="2"/>
    </row>
    <row r="170" spans="1:1" ht="12.75" x14ac:dyDescent="0.2">
      <c r="A170" s="2"/>
    </row>
    <row r="171" spans="1:1" ht="12.75" x14ac:dyDescent="0.2">
      <c r="A171" s="2"/>
    </row>
    <row r="172" spans="1:1" ht="12.75" x14ac:dyDescent="0.2">
      <c r="A172" s="2"/>
    </row>
    <row r="173" spans="1:1" ht="12.75" x14ac:dyDescent="0.2">
      <c r="A173" s="2"/>
    </row>
    <row r="174" spans="1:1" ht="12.75" x14ac:dyDescent="0.2">
      <c r="A174" s="2"/>
    </row>
    <row r="175" spans="1:1" ht="12.75" x14ac:dyDescent="0.2">
      <c r="A175" s="2"/>
    </row>
    <row r="176" spans="1:1" ht="12.75" x14ac:dyDescent="0.2">
      <c r="A176" s="2"/>
    </row>
    <row r="177" spans="1:1" ht="12.75" x14ac:dyDescent="0.2">
      <c r="A177" s="2"/>
    </row>
    <row r="178" spans="1:1" ht="12.75" x14ac:dyDescent="0.2">
      <c r="A178" s="2"/>
    </row>
    <row r="179" spans="1:1" ht="12.75" x14ac:dyDescent="0.2">
      <c r="A179" s="2"/>
    </row>
    <row r="180" spans="1:1" ht="12.75" x14ac:dyDescent="0.2">
      <c r="A180" s="2"/>
    </row>
    <row r="181" spans="1:1" ht="12.75" x14ac:dyDescent="0.2">
      <c r="A181" s="2"/>
    </row>
    <row r="182" spans="1:1" ht="12.75" x14ac:dyDescent="0.2">
      <c r="A182" s="2"/>
    </row>
    <row r="183" spans="1:1" ht="12.75" x14ac:dyDescent="0.2">
      <c r="A183" s="2"/>
    </row>
    <row r="184" spans="1:1" ht="12.75" x14ac:dyDescent="0.2">
      <c r="A184" s="2"/>
    </row>
    <row r="185" spans="1:1" ht="12.75" x14ac:dyDescent="0.2">
      <c r="A185" s="2"/>
    </row>
    <row r="186" spans="1:1" ht="12.75" x14ac:dyDescent="0.2">
      <c r="A186" s="2"/>
    </row>
    <row r="187" spans="1:1" ht="12.75" x14ac:dyDescent="0.2">
      <c r="A187" s="2"/>
    </row>
    <row r="188" spans="1:1" ht="12.75" x14ac:dyDescent="0.2">
      <c r="A188" s="2"/>
    </row>
    <row r="189" spans="1:1" ht="12.75" x14ac:dyDescent="0.2">
      <c r="A189" s="2"/>
    </row>
    <row r="190" spans="1:1" ht="12.75" x14ac:dyDescent="0.2">
      <c r="A190" s="2"/>
    </row>
    <row r="191" spans="1:1" ht="12.75" x14ac:dyDescent="0.2">
      <c r="A191" s="2"/>
    </row>
    <row r="192" spans="1:1" ht="12.75" x14ac:dyDescent="0.2">
      <c r="A192" s="2"/>
    </row>
    <row r="193" spans="1:1" ht="12.75" x14ac:dyDescent="0.2">
      <c r="A193" s="2"/>
    </row>
    <row r="194" spans="1:1" ht="12.75" x14ac:dyDescent="0.2">
      <c r="A194" s="2"/>
    </row>
    <row r="195" spans="1:1" ht="12.75" x14ac:dyDescent="0.2">
      <c r="A195" s="2"/>
    </row>
    <row r="196" spans="1:1" ht="12.75" x14ac:dyDescent="0.2">
      <c r="A196" s="2"/>
    </row>
    <row r="197" spans="1:1" ht="12.75" x14ac:dyDescent="0.2">
      <c r="A197" s="2"/>
    </row>
    <row r="198" spans="1:1" ht="12.75" x14ac:dyDescent="0.2">
      <c r="A198" s="2"/>
    </row>
    <row r="199" spans="1:1" ht="12.75" x14ac:dyDescent="0.2">
      <c r="A199" s="2"/>
    </row>
    <row r="200" spans="1:1" ht="12.75" x14ac:dyDescent="0.2">
      <c r="A200" s="2"/>
    </row>
    <row r="201" spans="1:1" ht="12.75" x14ac:dyDescent="0.2">
      <c r="A201" s="2"/>
    </row>
    <row r="202" spans="1:1" ht="12.75" x14ac:dyDescent="0.2">
      <c r="A202" s="2"/>
    </row>
    <row r="203" spans="1:1" ht="12.75" x14ac:dyDescent="0.2">
      <c r="A203" s="2"/>
    </row>
    <row r="204" spans="1:1" ht="12.75" x14ac:dyDescent="0.2">
      <c r="A204" s="2"/>
    </row>
    <row r="205" spans="1:1" ht="12.75" x14ac:dyDescent="0.2">
      <c r="A205" s="2"/>
    </row>
    <row r="206" spans="1:1" ht="12.75" x14ac:dyDescent="0.2">
      <c r="A206" s="2"/>
    </row>
    <row r="207" spans="1:1" ht="12.75" x14ac:dyDescent="0.2">
      <c r="A207" s="2"/>
    </row>
    <row r="208" spans="1:1" ht="12.75" x14ac:dyDescent="0.2">
      <c r="A208" s="2"/>
    </row>
    <row r="209" spans="1:1" ht="12.75" x14ac:dyDescent="0.2">
      <c r="A209" s="2"/>
    </row>
    <row r="210" spans="1:1" ht="12.75" x14ac:dyDescent="0.2">
      <c r="A210" s="2"/>
    </row>
    <row r="211" spans="1:1" ht="12.75" x14ac:dyDescent="0.2">
      <c r="A211" s="2"/>
    </row>
    <row r="212" spans="1:1" ht="12.75" x14ac:dyDescent="0.2">
      <c r="A212" s="2"/>
    </row>
    <row r="213" spans="1:1" ht="12.75" x14ac:dyDescent="0.2">
      <c r="A213" s="2"/>
    </row>
    <row r="214" spans="1:1" ht="12.75" x14ac:dyDescent="0.2">
      <c r="A214" s="2"/>
    </row>
    <row r="215" spans="1:1" ht="12.75" x14ac:dyDescent="0.2">
      <c r="A215" s="2"/>
    </row>
    <row r="216" spans="1:1" ht="12.75" x14ac:dyDescent="0.2">
      <c r="A216" s="2"/>
    </row>
    <row r="217" spans="1:1" ht="12.75" x14ac:dyDescent="0.2">
      <c r="A217" s="2"/>
    </row>
    <row r="218" spans="1:1" ht="12.75" x14ac:dyDescent="0.2">
      <c r="A218" s="2"/>
    </row>
    <row r="219" spans="1:1" ht="12.75" x14ac:dyDescent="0.2">
      <c r="A219" s="2"/>
    </row>
    <row r="220" spans="1:1" ht="12.75" x14ac:dyDescent="0.2">
      <c r="A220" s="2"/>
    </row>
    <row r="221" spans="1:1" ht="12.75" x14ac:dyDescent="0.2">
      <c r="A221" s="2"/>
    </row>
    <row r="222" spans="1:1" ht="12.75" x14ac:dyDescent="0.2">
      <c r="A222" s="2"/>
    </row>
    <row r="223" spans="1:1" ht="12.75" x14ac:dyDescent="0.2">
      <c r="A223" s="2"/>
    </row>
    <row r="224" spans="1:1" ht="12.75" x14ac:dyDescent="0.2">
      <c r="A224" s="2"/>
    </row>
    <row r="225" spans="1:1" ht="12.75" x14ac:dyDescent="0.2">
      <c r="A225" s="2"/>
    </row>
    <row r="226" spans="1:1" ht="12.75" x14ac:dyDescent="0.2">
      <c r="A226" s="2"/>
    </row>
    <row r="227" spans="1:1" ht="12.75" x14ac:dyDescent="0.2">
      <c r="A227" s="2"/>
    </row>
    <row r="228" spans="1:1" ht="12.75" x14ac:dyDescent="0.2">
      <c r="A228" s="2"/>
    </row>
    <row r="229" spans="1:1" ht="12.75" x14ac:dyDescent="0.2">
      <c r="A229" s="2"/>
    </row>
    <row r="230" spans="1:1" ht="12.75" x14ac:dyDescent="0.2">
      <c r="A230" s="2"/>
    </row>
    <row r="231" spans="1:1" ht="12.75" x14ac:dyDescent="0.2">
      <c r="A231" s="2"/>
    </row>
    <row r="232" spans="1:1" ht="12.75" x14ac:dyDescent="0.2">
      <c r="A232" s="2"/>
    </row>
    <row r="233" spans="1:1" ht="12.75" x14ac:dyDescent="0.2">
      <c r="A233" s="2"/>
    </row>
    <row r="234" spans="1:1" ht="12.75" x14ac:dyDescent="0.2">
      <c r="A234" s="2"/>
    </row>
    <row r="235" spans="1:1" ht="12.75" x14ac:dyDescent="0.2">
      <c r="A235" s="2"/>
    </row>
    <row r="236" spans="1:1" ht="12.75" x14ac:dyDescent="0.2">
      <c r="A236" s="2"/>
    </row>
    <row r="237" spans="1:1" ht="12.75" x14ac:dyDescent="0.2">
      <c r="A237" s="2"/>
    </row>
    <row r="238" spans="1:1" ht="12.75" x14ac:dyDescent="0.2">
      <c r="A238" s="2"/>
    </row>
    <row r="239" spans="1:1" ht="12.75" x14ac:dyDescent="0.2">
      <c r="A239" s="2"/>
    </row>
    <row r="240" spans="1:1" ht="12.75" x14ac:dyDescent="0.2">
      <c r="A240" s="2"/>
    </row>
    <row r="241" spans="1:1" ht="12.75" x14ac:dyDescent="0.2">
      <c r="A241" s="2"/>
    </row>
    <row r="242" spans="1:1" ht="12.75" x14ac:dyDescent="0.2">
      <c r="A242" s="2"/>
    </row>
    <row r="243" spans="1:1" ht="12.75" x14ac:dyDescent="0.2">
      <c r="A243" s="2"/>
    </row>
    <row r="244" spans="1:1" ht="12.75" x14ac:dyDescent="0.2">
      <c r="A244" s="2"/>
    </row>
    <row r="245" spans="1:1" ht="12.75" x14ac:dyDescent="0.2">
      <c r="A245" s="2"/>
    </row>
    <row r="246" spans="1:1" ht="12.75" x14ac:dyDescent="0.2">
      <c r="A246" s="2"/>
    </row>
    <row r="247" spans="1:1" ht="12.75" x14ac:dyDescent="0.2">
      <c r="A247" s="2"/>
    </row>
    <row r="248" spans="1:1" ht="12.75" x14ac:dyDescent="0.2">
      <c r="A248" s="2"/>
    </row>
    <row r="249" spans="1:1" ht="12.75" x14ac:dyDescent="0.2">
      <c r="A249" s="2"/>
    </row>
    <row r="250" spans="1:1" ht="12.75" x14ac:dyDescent="0.2">
      <c r="A250" s="2"/>
    </row>
    <row r="251" spans="1:1" ht="12.75" x14ac:dyDescent="0.2">
      <c r="A251" s="2"/>
    </row>
    <row r="252" spans="1:1" ht="12.75" x14ac:dyDescent="0.2">
      <c r="A252" s="2"/>
    </row>
    <row r="253" spans="1:1" ht="12.75" x14ac:dyDescent="0.2">
      <c r="A253" s="2"/>
    </row>
    <row r="254" spans="1:1" ht="12.75" x14ac:dyDescent="0.2">
      <c r="A254" s="2"/>
    </row>
    <row r="255" spans="1:1" ht="12.75" x14ac:dyDescent="0.2">
      <c r="A255" s="2"/>
    </row>
    <row r="256" spans="1:1" ht="12.75" x14ac:dyDescent="0.2">
      <c r="A256" s="2"/>
    </row>
    <row r="257" spans="1:1" ht="12.75" x14ac:dyDescent="0.2">
      <c r="A257" s="2"/>
    </row>
    <row r="258" spans="1:1" ht="12.75" x14ac:dyDescent="0.2">
      <c r="A258" s="2"/>
    </row>
    <row r="259" spans="1:1" ht="12.75" x14ac:dyDescent="0.2">
      <c r="A259" s="2"/>
    </row>
    <row r="260" spans="1:1" ht="12.75" x14ac:dyDescent="0.2">
      <c r="A260" s="2"/>
    </row>
    <row r="261" spans="1:1" ht="12.75" x14ac:dyDescent="0.2">
      <c r="A261" s="2"/>
    </row>
    <row r="262" spans="1:1" ht="12.75" x14ac:dyDescent="0.2">
      <c r="A262" s="2"/>
    </row>
    <row r="263" spans="1:1" ht="12.75" x14ac:dyDescent="0.2">
      <c r="A263" s="2"/>
    </row>
    <row r="264" spans="1:1" ht="12.75" x14ac:dyDescent="0.2">
      <c r="A264" s="2"/>
    </row>
    <row r="265" spans="1:1" ht="12.75" x14ac:dyDescent="0.2">
      <c r="A265" s="2"/>
    </row>
    <row r="266" spans="1:1" ht="12.75" x14ac:dyDescent="0.2">
      <c r="A266" s="2"/>
    </row>
    <row r="267" spans="1:1" ht="12.75" x14ac:dyDescent="0.2">
      <c r="A267" s="2"/>
    </row>
    <row r="268" spans="1:1" ht="12.75" x14ac:dyDescent="0.2">
      <c r="A268" s="2"/>
    </row>
    <row r="269" spans="1:1" ht="12.75" x14ac:dyDescent="0.2">
      <c r="A269" s="2"/>
    </row>
    <row r="270" spans="1:1" ht="12.75" x14ac:dyDescent="0.2">
      <c r="A270" s="2"/>
    </row>
    <row r="271" spans="1:1" ht="12.75" x14ac:dyDescent="0.2">
      <c r="A271" s="2"/>
    </row>
    <row r="272" spans="1:1" ht="12.75" x14ac:dyDescent="0.2">
      <c r="A272" s="2"/>
    </row>
    <row r="273" spans="1:1" ht="12.75" x14ac:dyDescent="0.2">
      <c r="A273" s="2"/>
    </row>
    <row r="274" spans="1:1" ht="12.75" x14ac:dyDescent="0.2">
      <c r="A274" s="2"/>
    </row>
    <row r="275" spans="1:1" ht="12.75" x14ac:dyDescent="0.2">
      <c r="A275" s="2"/>
    </row>
    <row r="276" spans="1:1" ht="12.75" x14ac:dyDescent="0.2">
      <c r="A276" s="2"/>
    </row>
    <row r="277" spans="1:1" ht="12.75" x14ac:dyDescent="0.2">
      <c r="A277" s="2"/>
    </row>
    <row r="278" spans="1:1" ht="12.75" x14ac:dyDescent="0.2">
      <c r="A278" s="2"/>
    </row>
    <row r="279" spans="1:1" ht="12.75" x14ac:dyDescent="0.2">
      <c r="A279" s="2"/>
    </row>
    <row r="280" spans="1:1" ht="12.75" x14ac:dyDescent="0.2">
      <c r="A280" s="2"/>
    </row>
    <row r="281" spans="1:1" ht="12.75" x14ac:dyDescent="0.2">
      <c r="A281" s="2"/>
    </row>
    <row r="282" spans="1:1" ht="12.75" x14ac:dyDescent="0.2">
      <c r="A282" s="2"/>
    </row>
    <row r="283" spans="1:1" ht="12.75" x14ac:dyDescent="0.2">
      <c r="A283" s="2"/>
    </row>
    <row r="284" spans="1:1" ht="12.75" x14ac:dyDescent="0.2">
      <c r="A284" s="2"/>
    </row>
    <row r="285" spans="1:1" ht="12.75" x14ac:dyDescent="0.2">
      <c r="A285" s="2"/>
    </row>
    <row r="286" spans="1:1" ht="12.75" x14ac:dyDescent="0.2">
      <c r="A286" s="2"/>
    </row>
    <row r="287" spans="1:1" ht="12.75" x14ac:dyDescent="0.2">
      <c r="A287" s="2"/>
    </row>
    <row r="288" spans="1:1" ht="12.75" x14ac:dyDescent="0.2">
      <c r="A288" s="2"/>
    </row>
    <row r="289" spans="1:1" ht="12.75" x14ac:dyDescent="0.2">
      <c r="A289" s="2"/>
    </row>
    <row r="290" spans="1:1" ht="12.75" x14ac:dyDescent="0.2">
      <c r="A290" s="2"/>
    </row>
    <row r="291" spans="1:1" ht="12.75" x14ac:dyDescent="0.2">
      <c r="A291" s="2"/>
    </row>
    <row r="292" spans="1:1" ht="12.75" x14ac:dyDescent="0.2">
      <c r="A292" s="2"/>
    </row>
    <row r="293" spans="1:1" ht="12.75" x14ac:dyDescent="0.2">
      <c r="A293" s="2"/>
    </row>
    <row r="294" spans="1:1" ht="12.75" x14ac:dyDescent="0.2">
      <c r="A294" s="2"/>
    </row>
    <row r="295" spans="1:1" ht="12.75" x14ac:dyDescent="0.2">
      <c r="A295" s="2"/>
    </row>
    <row r="296" spans="1:1" ht="12.75" x14ac:dyDescent="0.2">
      <c r="A296" s="2"/>
    </row>
    <row r="297" spans="1:1" ht="12.75" x14ac:dyDescent="0.2">
      <c r="A297" s="2"/>
    </row>
    <row r="298" spans="1:1" ht="12.75" x14ac:dyDescent="0.2">
      <c r="A298" s="2"/>
    </row>
    <row r="299" spans="1:1" ht="12.75" x14ac:dyDescent="0.2">
      <c r="A299" s="2"/>
    </row>
    <row r="300" spans="1:1" ht="12.75" x14ac:dyDescent="0.2">
      <c r="A300" s="2"/>
    </row>
    <row r="301" spans="1:1" ht="12.75" x14ac:dyDescent="0.2">
      <c r="A301" s="2"/>
    </row>
    <row r="302" spans="1:1" ht="12.75" x14ac:dyDescent="0.2">
      <c r="A302" s="2"/>
    </row>
    <row r="303" spans="1:1" ht="12.75" x14ac:dyDescent="0.2">
      <c r="A303" s="2"/>
    </row>
    <row r="304" spans="1:1" ht="12.75" x14ac:dyDescent="0.2">
      <c r="A304" s="2"/>
    </row>
    <row r="305" spans="1:1" ht="12.75" x14ac:dyDescent="0.2">
      <c r="A305" s="2"/>
    </row>
    <row r="306" spans="1:1" ht="12.75" x14ac:dyDescent="0.2">
      <c r="A306" s="2"/>
    </row>
    <row r="307" spans="1:1" ht="12.75" x14ac:dyDescent="0.2">
      <c r="A307" s="2"/>
    </row>
    <row r="308" spans="1:1" ht="12.75" x14ac:dyDescent="0.2">
      <c r="A308" s="2"/>
    </row>
    <row r="309" spans="1:1" ht="12.75" x14ac:dyDescent="0.2">
      <c r="A309" s="2"/>
    </row>
    <row r="310" spans="1:1" ht="12.75" x14ac:dyDescent="0.2">
      <c r="A310" s="2"/>
    </row>
    <row r="311" spans="1:1" ht="12.75" x14ac:dyDescent="0.2">
      <c r="A311" s="2"/>
    </row>
    <row r="312" spans="1:1" ht="12.75" x14ac:dyDescent="0.2">
      <c r="A312" s="2"/>
    </row>
    <row r="313" spans="1:1" ht="12.75" x14ac:dyDescent="0.2">
      <c r="A313" s="2"/>
    </row>
    <row r="314" spans="1:1" ht="12.75" x14ac:dyDescent="0.2">
      <c r="A314" s="2"/>
    </row>
    <row r="315" spans="1:1" ht="12.75" x14ac:dyDescent="0.2">
      <c r="A315" s="2"/>
    </row>
    <row r="316" spans="1:1" ht="12.75" x14ac:dyDescent="0.2">
      <c r="A316" s="2"/>
    </row>
    <row r="317" spans="1:1" ht="12.75" x14ac:dyDescent="0.2">
      <c r="A317" s="2"/>
    </row>
    <row r="318" spans="1:1" ht="12.75" x14ac:dyDescent="0.2">
      <c r="A318" s="2"/>
    </row>
    <row r="319" spans="1:1" ht="12.75" x14ac:dyDescent="0.2">
      <c r="A319" s="2"/>
    </row>
    <row r="320" spans="1:1" ht="12.75" x14ac:dyDescent="0.2">
      <c r="A320" s="2"/>
    </row>
    <row r="321" spans="1:1" ht="12.75" x14ac:dyDescent="0.2">
      <c r="A321" s="2"/>
    </row>
    <row r="322" spans="1:1" ht="12.75" x14ac:dyDescent="0.2">
      <c r="A322" s="2"/>
    </row>
    <row r="323" spans="1:1" ht="12.75" x14ac:dyDescent="0.2">
      <c r="A323" s="2"/>
    </row>
    <row r="324" spans="1:1" ht="12.75" x14ac:dyDescent="0.2">
      <c r="A324" s="2"/>
    </row>
    <row r="325" spans="1:1" ht="12.75" x14ac:dyDescent="0.2">
      <c r="A325" s="2"/>
    </row>
    <row r="326" spans="1:1" ht="12.75" x14ac:dyDescent="0.2">
      <c r="A326" s="2"/>
    </row>
    <row r="327" spans="1:1" ht="12.75" x14ac:dyDescent="0.2">
      <c r="A327" s="2"/>
    </row>
    <row r="328" spans="1:1" ht="12.75" x14ac:dyDescent="0.2">
      <c r="A328" s="2"/>
    </row>
    <row r="329" spans="1:1" ht="12.75" x14ac:dyDescent="0.2">
      <c r="A329" s="2"/>
    </row>
    <row r="330" spans="1:1" ht="12.75" x14ac:dyDescent="0.2">
      <c r="A330" s="2"/>
    </row>
    <row r="331" spans="1:1" ht="12.75" x14ac:dyDescent="0.2">
      <c r="A331" s="2"/>
    </row>
    <row r="332" spans="1:1" ht="12.75" x14ac:dyDescent="0.2">
      <c r="A332" s="2"/>
    </row>
    <row r="333" spans="1:1" ht="12.75" x14ac:dyDescent="0.2">
      <c r="A333" s="2"/>
    </row>
    <row r="334" spans="1:1" ht="12.75" x14ac:dyDescent="0.2">
      <c r="A334" s="2"/>
    </row>
    <row r="335" spans="1:1" ht="12.75" x14ac:dyDescent="0.2">
      <c r="A335" s="2"/>
    </row>
    <row r="336" spans="1:1" ht="12.75" x14ac:dyDescent="0.2">
      <c r="A336" s="2"/>
    </row>
    <row r="337" spans="1:1" ht="12.75" x14ac:dyDescent="0.2">
      <c r="A337" s="2"/>
    </row>
    <row r="338" spans="1:1" ht="12.75" x14ac:dyDescent="0.2">
      <c r="A338" s="2"/>
    </row>
    <row r="339" spans="1:1" ht="12.75" x14ac:dyDescent="0.2">
      <c r="A339" s="2"/>
    </row>
    <row r="340" spans="1:1" ht="12.75" x14ac:dyDescent="0.2">
      <c r="A340" s="2"/>
    </row>
    <row r="341" spans="1:1" ht="12.75" x14ac:dyDescent="0.2">
      <c r="A341" s="2"/>
    </row>
    <row r="342" spans="1:1" ht="12.75" x14ac:dyDescent="0.2">
      <c r="A342" s="2"/>
    </row>
    <row r="343" spans="1:1" ht="12.75" x14ac:dyDescent="0.2">
      <c r="A343" s="2"/>
    </row>
    <row r="344" spans="1:1" ht="12.75" x14ac:dyDescent="0.2">
      <c r="A344" s="2"/>
    </row>
    <row r="345" spans="1:1" ht="12.75" x14ac:dyDescent="0.2">
      <c r="A345" s="2"/>
    </row>
    <row r="346" spans="1:1" ht="12.75" x14ac:dyDescent="0.2">
      <c r="A346" s="2"/>
    </row>
    <row r="347" spans="1:1" ht="12.75" x14ac:dyDescent="0.2">
      <c r="A347" s="2"/>
    </row>
    <row r="348" spans="1:1" ht="12.75" x14ac:dyDescent="0.2">
      <c r="A348" s="2"/>
    </row>
    <row r="349" spans="1:1" ht="12.75" x14ac:dyDescent="0.2">
      <c r="A349" s="2"/>
    </row>
    <row r="350" spans="1:1" ht="12.75" x14ac:dyDescent="0.2">
      <c r="A350" s="2"/>
    </row>
    <row r="351" spans="1:1" ht="12.75" x14ac:dyDescent="0.2">
      <c r="A351" s="2"/>
    </row>
    <row r="352" spans="1:1" ht="12.75" x14ac:dyDescent="0.2">
      <c r="A352" s="2"/>
    </row>
    <row r="353" spans="1:1" ht="12.75" x14ac:dyDescent="0.2">
      <c r="A353" s="2"/>
    </row>
    <row r="354" spans="1:1" ht="12.75" x14ac:dyDescent="0.2">
      <c r="A354" s="2"/>
    </row>
    <row r="355" spans="1:1" ht="12.75" x14ac:dyDescent="0.2">
      <c r="A355" s="2"/>
    </row>
    <row r="356" spans="1:1" ht="12.75" x14ac:dyDescent="0.2">
      <c r="A356" s="2"/>
    </row>
    <row r="357" spans="1:1" ht="12.75" x14ac:dyDescent="0.2">
      <c r="A357" s="2"/>
    </row>
    <row r="358" spans="1:1" ht="12.75" x14ac:dyDescent="0.2">
      <c r="A358" s="2"/>
    </row>
    <row r="359" spans="1:1" ht="12.75" x14ac:dyDescent="0.2">
      <c r="A359" s="2"/>
    </row>
    <row r="360" spans="1:1" ht="12.75" x14ac:dyDescent="0.2">
      <c r="A360" s="2"/>
    </row>
    <row r="361" spans="1:1" ht="12.75" x14ac:dyDescent="0.2">
      <c r="A361" s="2"/>
    </row>
    <row r="362" spans="1:1" ht="12.75" x14ac:dyDescent="0.2">
      <c r="A362" s="2"/>
    </row>
    <row r="363" spans="1:1" ht="12.75" x14ac:dyDescent="0.2">
      <c r="A363" s="2"/>
    </row>
    <row r="364" spans="1:1" ht="12.75" x14ac:dyDescent="0.2">
      <c r="A364" s="2"/>
    </row>
    <row r="365" spans="1:1" ht="12.75" x14ac:dyDescent="0.2">
      <c r="A365" s="2"/>
    </row>
    <row r="366" spans="1:1" ht="12.75" x14ac:dyDescent="0.2">
      <c r="A366" s="2"/>
    </row>
    <row r="367" spans="1:1" ht="12.75" x14ac:dyDescent="0.2">
      <c r="A367" s="2"/>
    </row>
    <row r="368" spans="1:1" ht="12.75" x14ac:dyDescent="0.2">
      <c r="A368" s="2"/>
    </row>
    <row r="369" spans="1:1" ht="12.75" x14ac:dyDescent="0.2">
      <c r="A369" s="2"/>
    </row>
    <row r="370" spans="1:1" ht="12.75" x14ac:dyDescent="0.2">
      <c r="A370" s="2"/>
    </row>
    <row r="371" spans="1:1" ht="12.75" x14ac:dyDescent="0.2">
      <c r="A371" s="2"/>
    </row>
    <row r="372" spans="1:1" ht="12.75" x14ac:dyDescent="0.2">
      <c r="A372" s="2"/>
    </row>
    <row r="373" spans="1:1" ht="12.75" x14ac:dyDescent="0.2">
      <c r="A373" s="2"/>
    </row>
    <row r="374" spans="1:1" ht="12.75" x14ac:dyDescent="0.2">
      <c r="A374" s="2"/>
    </row>
    <row r="375" spans="1:1" ht="12.75" x14ac:dyDescent="0.2">
      <c r="A375" s="2"/>
    </row>
    <row r="376" spans="1:1" ht="12.75" x14ac:dyDescent="0.2">
      <c r="A376" s="2"/>
    </row>
    <row r="377" spans="1:1" ht="12.75" x14ac:dyDescent="0.2">
      <c r="A377" s="2"/>
    </row>
    <row r="378" spans="1:1" ht="12.75" x14ac:dyDescent="0.2">
      <c r="A378" s="2"/>
    </row>
    <row r="379" spans="1:1" ht="12.75" x14ac:dyDescent="0.2">
      <c r="A379" s="2"/>
    </row>
    <row r="380" spans="1:1" ht="12.75" x14ac:dyDescent="0.2">
      <c r="A380" s="2"/>
    </row>
    <row r="381" spans="1:1" ht="12.75" x14ac:dyDescent="0.2">
      <c r="A381" s="2"/>
    </row>
    <row r="382" spans="1:1" ht="12.75" x14ac:dyDescent="0.2">
      <c r="A382" s="2"/>
    </row>
    <row r="383" spans="1:1" ht="12.75" x14ac:dyDescent="0.2">
      <c r="A383" s="2"/>
    </row>
    <row r="384" spans="1:1" ht="12.75" x14ac:dyDescent="0.2">
      <c r="A384" s="2"/>
    </row>
    <row r="385" spans="1:1" ht="12.75" x14ac:dyDescent="0.2">
      <c r="A385" s="2"/>
    </row>
    <row r="386" spans="1:1" ht="12.75" x14ac:dyDescent="0.2">
      <c r="A386" s="2"/>
    </row>
    <row r="387" spans="1:1" ht="12.75" x14ac:dyDescent="0.2">
      <c r="A387" s="2"/>
    </row>
    <row r="388" spans="1:1" ht="12.75" x14ac:dyDescent="0.2">
      <c r="A388" s="2"/>
    </row>
    <row r="389" spans="1:1" ht="12.75" x14ac:dyDescent="0.2">
      <c r="A389" s="2"/>
    </row>
    <row r="390" spans="1:1" ht="12.75" x14ac:dyDescent="0.2">
      <c r="A390" s="2"/>
    </row>
    <row r="391" spans="1:1" ht="12.75" x14ac:dyDescent="0.2">
      <c r="A391" s="2"/>
    </row>
    <row r="392" spans="1:1" ht="12.75" x14ac:dyDescent="0.2">
      <c r="A392" s="2"/>
    </row>
    <row r="393" spans="1:1" ht="12.75" x14ac:dyDescent="0.2">
      <c r="A393" s="2"/>
    </row>
    <row r="394" spans="1:1" ht="12.75" x14ac:dyDescent="0.2">
      <c r="A394" s="2"/>
    </row>
    <row r="395" spans="1:1" ht="12.75" x14ac:dyDescent="0.2">
      <c r="A395" s="2"/>
    </row>
    <row r="396" spans="1:1" ht="12.75" x14ac:dyDescent="0.2">
      <c r="A396" s="2"/>
    </row>
    <row r="397" spans="1:1" ht="12.75" x14ac:dyDescent="0.2">
      <c r="A397" s="2"/>
    </row>
    <row r="398" spans="1:1" ht="12.75" x14ac:dyDescent="0.2">
      <c r="A398" s="2"/>
    </row>
    <row r="399" spans="1:1" ht="12.75" x14ac:dyDescent="0.2">
      <c r="A399" s="2"/>
    </row>
    <row r="400" spans="1:1" ht="12.75" x14ac:dyDescent="0.2">
      <c r="A400" s="2"/>
    </row>
    <row r="401" spans="1:1" ht="12.75" x14ac:dyDescent="0.2">
      <c r="A401" s="2"/>
    </row>
    <row r="402" spans="1:1" ht="12.75" x14ac:dyDescent="0.2">
      <c r="A402" s="2"/>
    </row>
    <row r="403" spans="1:1" ht="12.75" x14ac:dyDescent="0.2">
      <c r="A403" s="2"/>
    </row>
    <row r="404" spans="1:1" ht="12.75" x14ac:dyDescent="0.2">
      <c r="A404" s="2"/>
    </row>
    <row r="405" spans="1:1" ht="12.75" x14ac:dyDescent="0.2">
      <c r="A405" s="2"/>
    </row>
    <row r="406" spans="1:1" ht="12.75" x14ac:dyDescent="0.2">
      <c r="A406" s="2"/>
    </row>
    <row r="407" spans="1:1" ht="12.75" x14ac:dyDescent="0.2">
      <c r="A407" s="2"/>
    </row>
    <row r="408" spans="1:1" ht="12.75" x14ac:dyDescent="0.2">
      <c r="A408" s="2"/>
    </row>
    <row r="409" spans="1:1" ht="12.75" x14ac:dyDescent="0.2">
      <c r="A409" s="2"/>
    </row>
    <row r="410" spans="1:1" ht="12.75" x14ac:dyDescent="0.2">
      <c r="A410" s="2"/>
    </row>
    <row r="411" spans="1:1" ht="12.75" x14ac:dyDescent="0.2">
      <c r="A411" s="2"/>
    </row>
    <row r="412" spans="1:1" ht="12.75" x14ac:dyDescent="0.2">
      <c r="A412" s="2"/>
    </row>
    <row r="413" spans="1:1" ht="12.75" x14ac:dyDescent="0.2">
      <c r="A413" s="2"/>
    </row>
    <row r="414" spans="1:1" ht="12.75" x14ac:dyDescent="0.2">
      <c r="A414" s="2"/>
    </row>
    <row r="415" spans="1:1" ht="12.75" x14ac:dyDescent="0.2">
      <c r="A415" s="2"/>
    </row>
    <row r="416" spans="1:1" ht="12.75" x14ac:dyDescent="0.2">
      <c r="A416" s="2"/>
    </row>
    <row r="417" spans="1:1" ht="12.75" x14ac:dyDescent="0.2">
      <c r="A417" s="2"/>
    </row>
    <row r="418" spans="1:1" ht="12.75" x14ac:dyDescent="0.2">
      <c r="A418" s="2"/>
    </row>
    <row r="419" spans="1:1" ht="12.75" x14ac:dyDescent="0.2">
      <c r="A419" s="2"/>
    </row>
    <row r="420" spans="1:1" ht="12.75" x14ac:dyDescent="0.2">
      <c r="A420" s="2"/>
    </row>
    <row r="421" spans="1:1" ht="12.75" x14ac:dyDescent="0.2">
      <c r="A421" s="2"/>
    </row>
    <row r="422" spans="1:1" ht="12.75" x14ac:dyDescent="0.2">
      <c r="A422" s="2"/>
    </row>
    <row r="423" spans="1:1" ht="12.75" x14ac:dyDescent="0.2">
      <c r="A423" s="2"/>
    </row>
    <row r="424" spans="1:1" ht="12.75" x14ac:dyDescent="0.2">
      <c r="A424" s="2"/>
    </row>
    <row r="425" spans="1:1" ht="12.75" x14ac:dyDescent="0.2">
      <c r="A425" s="2"/>
    </row>
    <row r="426" spans="1:1" ht="12.75" x14ac:dyDescent="0.2">
      <c r="A426" s="2"/>
    </row>
    <row r="427" spans="1:1" ht="12.75" x14ac:dyDescent="0.2">
      <c r="A427" s="2"/>
    </row>
    <row r="428" spans="1:1" ht="12.75" x14ac:dyDescent="0.2">
      <c r="A428" s="2"/>
    </row>
    <row r="429" spans="1:1" ht="12.75" x14ac:dyDescent="0.2">
      <c r="A429" s="2"/>
    </row>
    <row r="430" spans="1:1" ht="12.75" x14ac:dyDescent="0.2">
      <c r="A430" s="2"/>
    </row>
    <row r="431" spans="1:1" ht="12.75" x14ac:dyDescent="0.2">
      <c r="A431" s="2"/>
    </row>
    <row r="432" spans="1:1" ht="12.75" x14ac:dyDescent="0.2">
      <c r="A432" s="2"/>
    </row>
    <row r="433" spans="1:1" ht="12.75" x14ac:dyDescent="0.2">
      <c r="A433" s="2"/>
    </row>
    <row r="434" spans="1:1" ht="12.75" x14ac:dyDescent="0.2">
      <c r="A434" s="2"/>
    </row>
    <row r="435" spans="1:1" ht="12.75" x14ac:dyDescent="0.2">
      <c r="A435" s="2"/>
    </row>
    <row r="436" spans="1:1" ht="12.75" x14ac:dyDescent="0.2">
      <c r="A436" s="2"/>
    </row>
    <row r="437" spans="1:1" ht="12.75" x14ac:dyDescent="0.2">
      <c r="A437" s="2"/>
    </row>
    <row r="438" spans="1:1" ht="12.75" x14ac:dyDescent="0.2">
      <c r="A438" s="2"/>
    </row>
    <row r="439" spans="1:1" ht="12.75" x14ac:dyDescent="0.2">
      <c r="A439" s="2"/>
    </row>
    <row r="440" spans="1:1" ht="12.75" x14ac:dyDescent="0.2">
      <c r="A440" s="2"/>
    </row>
    <row r="441" spans="1:1" ht="12.75" x14ac:dyDescent="0.2">
      <c r="A441" s="2"/>
    </row>
    <row r="442" spans="1:1" ht="12.75" x14ac:dyDescent="0.2">
      <c r="A442" s="2"/>
    </row>
    <row r="443" spans="1:1" ht="12.75" x14ac:dyDescent="0.2">
      <c r="A443" s="2"/>
    </row>
    <row r="444" spans="1:1" ht="12.75" x14ac:dyDescent="0.2">
      <c r="A444" s="2"/>
    </row>
    <row r="445" spans="1:1" ht="12.75" x14ac:dyDescent="0.2">
      <c r="A445" s="2"/>
    </row>
    <row r="446" spans="1:1" ht="12.75" x14ac:dyDescent="0.2">
      <c r="A446" s="2"/>
    </row>
    <row r="447" spans="1:1" ht="12.75" x14ac:dyDescent="0.2">
      <c r="A447" s="2"/>
    </row>
    <row r="448" spans="1:1" ht="12.75" x14ac:dyDescent="0.2">
      <c r="A448" s="2"/>
    </row>
    <row r="449" spans="1:1" ht="12.75" x14ac:dyDescent="0.2">
      <c r="A449" s="2"/>
    </row>
    <row r="450" spans="1:1" ht="12.75" x14ac:dyDescent="0.2">
      <c r="A450" s="2"/>
    </row>
    <row r="451" spans="1:1" ht="12.75" x14ac:dyDescent="0.2">
      <c r="A451" s="2"/>
    </row>
    <row r="452" spans="1:1" ht="12.75" x14ac:dyDescent="0.2">
      <c r="A452" s="2"/>
    </row>
    <row r="453" spans="1:1" ht="12.75" x14ac:dyDescent="0.2">
      <c r="A453" s="2"/>
    </row>
    <row r="454" spans="1:1" ht="12.75" x14ac:dyDescent="0.2">
      <c r="A454" s="2"/>
    </row>
    <row r="455" spans="1:1" ht="12.75" x14ac:dyDescent="0.2">
      <c r="A455" s="2"/>
    </row>
    <row r="456" spans="1:1" ht="12.75" x14ac:dyDescent="0.2">
      <c r="A456" s="2"/>
    </row>
    <row r="457" spans="1:1" ht="12.75" x14ac:dyDescent="0.2">
      <c r="A457" s="2"/>
    </row>
    <row r="458" spans="1:1" ht="12.75" x14ac:dyDescent="0.2">
      <c r="A458" s="2"/>
    </row>
    <row r="459" spans="1:1" ht="12.75" x14ac:dyDescent="0.2">
      <c r="A459" s="2"/>
    </row>
    <row r="460" spans="1:1" ht="12.75" x14ac:dyDescent="0.2">
      <c r="A460" s="2"/>
    </row>
    <row r="461" spans="1:1" ht="12.75" x14ac:dyDescent="0.2">
      <c r="A461" s="2"/>
    </row>
    <row r="462" spans="1:1" ht="12.75" x14ac:dyDescent="0.2">
      <c r="A462" s="2"/>
    </row>
    <row r="463" spans="1:1" ht="12.75" x14ac:dyDescent="0.2">
      <c r="A463" s="2"/>
    </row>
    <row r="464" spans="1:1" ht="12.75" x14ac:dyDescent="0.2">
      <c r="A464" s="2"/>
    </row>
    <row r="465" spans="1:1" ht="12.75" x14ac:dyDescent="0.2">
      <c r="A465" s="2"/>
    </row>
    <row r="466" spans="1:1" ht="12.75" x14ac:dyDescent="0.2">
      <c r="A466" s="2"/>
    </row>
    <row r="467" spans="1:1" ht="12.75" x14ac:dyDescent="0.2">
      <c r="A467" s="2"/>
    </row>
    <row r="468" spans="1:1" ht="12.75" x14ac:dyDescent="0.2">
      <c r="A468" s="2"/>
    </row>
    <row r="469" spans="1:1" ht="12.75" x14ac:dyDescent="0.2">
      <c r="A469" s="2"/>
    </row>
    <row r="470" spans="1:1" ht="12.75" x14ac:dyDescent="0.2">
      <c r="A470" s="2"/>
    </row>
    <row r="471" spans="1:1" ht="12.75" x14ac:dyDescent="0.2">
      <c r="A471" s="2"/>
    </row>
    <row r="472" spans="1:1" ht="12.75" x14ac:dyDescent="0.2">
      <c r="A472" s="2"/>
    </row>
    <row r="473" spans="1:1" ht="12.75" x14ac:dyDescent="0.2">
      <c r="A473" s="2"/>
    </row>
    <row r="474" spans="1:1" ht="12.75" x14ac:dyDescent="0.2">
      <c r="A474" s="2"/>
    </row>
    <row r="475" spans="1:1" ht="12.75" x14ac:dyDescent="0.2">
      <c r="A475" s="2"/>
    </row>
    <row r="476" spans="1:1" ht="12.75" x14ac:dyDescent="0.2">
      <c r="A476" s="2"/>
    </row>
    <row r="477" spans="1:1" ht="12.75" x14ac:dyDescent="0.2">
      <c r="A477" s="2"/>
    </row>
    <row r="478" spans="1:1" ht="12.75" x14ac:dyDescent="0.2">
      <c r="A478" s="2"/>
    </row>
    <row r="479" spans="1:1" ht="12.75" x14ac:dyDescent="0.2">
      <c r="A479" s="2"/>
    </row>
    <row r="480" spans="1:1" ht="12.75" x14ac:dyDescent="0.2">
      <c r="A480" s="2"/>
    </row>
    <row r="481" spans="1:1" ht="12.75" x14ac:dyDescent="0.2">
      <c r="A481" s="2"/>
    </row>
    <row r="482" spans="1:1" ht="12.75" x14ac:dyDescent="0.2">
      <c r="A482" s="2"/>
    </row>
    <row r="483" spans="1:1" ht="12.75" x14ac:dyDescent="0.2">
      <c r="A483" s="2"/>
    </row>
    <row r="484" spans="1:1" ht="12.75" x14ac:dyDescent="0.2">
      <c r="A484" s="2"/>
    </row>
    <row r="485" spans="1:1" ht="12.75" x14ac:dyDescent="0.2">
      <c r="A485" s="2"/>
    </row>
    <row r="486" spans="1:1" ht="12.75" x14ac:dyDescent="0.2">
      <c r="A486" s="2"/>
    </row>
    <row r="487" spans="1:1" ht="12.75" x14ac:dyDescent="0.2">
      <c r="A487" s="2"/>
    </row>
    <row r="488" spans="1:1" ht="12.75" x14ac:dyDescent="0.2">
      <c r="A488" s="2"/>
    </row>
    <row r="489" spans="1:1" ht="12.75" x14ac:dyDescent="0.2">
      <c r="A489" s="2"/>
    </row>
    <row r="490" spans="1:1" ht="12.75" x14ac:dyDescent="0.2">
      <c r="A490" s="2"/>
    </row>
    <row r="491" spans="1:1" ht="12.75" x14ac:dyDescent="0.2">
      <c r="A491" s="2"/>
    </row>
    <row r="492" spans="1:1" ht="12.75" x14ac:dyDescent="0.2">
      <c r="A492" s="2"/>
    </row>
    <row r="493" spans="1:1" ht="12.75" x14ac:dyDescent="0.2">
      <c r="A493" s="2"/>
    </row>
    <row r="494" spans="1:1" ht="12.75" x14ac:dyDescent="0.2">
      <c r="A494" s="2"/>
    </row>
    <row r="495" spans="1:1" ht="12.75" x14ac:dyDescent="0.2">
      <c r="A495" s="2"/>
    </row>
    <row r="496" spans="1:1" ht="12.75" x14ac:dyDescent="0.2">
      <c r="A496" s="2"/>
    </row>
    <row r="497" spans="1:1" ht="12.75" x14ac:dyDescent="0.2">
      <c r="A497" s="2"/>
    </row>
    <row r="498" spans="1:1" ht="12.75" x14ac:dyDescent="0.2">
      <c r="A498" s="2"/>
    </row>
    <row r="499" spans="1:1" ht="12.75" x14ac:dyDescent="0.2">
      <c r="A499" s="2"/>
    </row>
    <row r="500" spans="1:1" ht="12.75" x14ac:dyDescent="0.2">
      <c r="A500" s="2"/>
    </row>
    <row r="501" spans="1:1" ht="12.75" x14ac:dyDescent="0.2">
      <c r="A501" s="2"/>
    </row>
    <row r="502" spans="1:1" ht="12.75" x14ac:dyDescent="0.2">
      <c r="A502" s="2"/>
    </row>
    <row r="503" spans="1:1" ht="12.75" x14ac:dyDescent="0.2">
      <c r="A503" s="2"/>
    </row>
    <row r="504" spans="1:1" ht="12.75" x14ac:dyDescent="0.2">
      <c r="A504" s="2"/>
    </row>
    <row r="505" spans="1:1" ht="12.75" x14ac:dyDescent="0.2">
      <c r="A505" s="2"/>
    </row>
    <row r="506" spans="1:1" ht="12.75" x14ac:dyDescent="0.2">
      <c r="A506" s="2"/>
    </row>
    <row r="507" spans="1:1" ht="12.75" x14ac:dyDescent="0.2">
      <c r="A507" s="2"/>
    </row>
    <row r="508" spans="1:1" ht="12.75" x14ac:dyDescent="0.2">
      <c r="A508" s="2"/>
    </row>
    <row r="509" spans="1:1" ht="12.75" x14ac:dyDescent="0.2">
      <c r="A509" s="2"/>
    </row>
    <row r="510" spans="1:1" ht="12.75" x14ac:dyDescent="0.2">
      <c r="A510" s="2"/>
    </row>
    <row r="511" spans="1:1" ht="12.75" x14ac:dyDescent="0.2">
      <c r="A511" s="2"/>
    </row>
    <row r="512" spans="1:1" ht="12.75" x14ac:dyDescent="0.2">
      <c r="A512" s="2"/>
    </row>
    <row r="513" spans="1:1" ht="12.75" x14ac:dyDescent="0.2">
      <c r="A513" s="2"/>
    </row>
    <row r="514" spans="1:1" ht="12.75" x14ac:dyDescent="0.2">
      <c r="A514" s="2"/>
    </row>
    <row r="515" spans="1:1" ht="12.75" x14ac:dyDescent="0.2">
      <c r="A515" s="2"/>
    </row>
    <row r="516" spans="1:1" ht="12.75" x14ac:dyDescent="0.2">
      <c r="A516" s="2"/>
    </row>
    <row r="517" spans="1:1" ht="12.75" x14ac:dyDescent="0.2">
      <c r="A517" s="2"/>
    </row>
    <row r="518" spans="1:1" ht="12.75" x14ac:dyDescent="0.2">
      <c r="A518" s="2"/>
    </row>
    <row r="519" spans="1:1" ht="12.75" x14ac:dyDescent="0.2">
      <c r="A519" s="2"/>
    </row>
    <row r="520" spans="1:1" ht="12.75" x14ac:dyDescent="0.2">
      <c r="A520" s="2"/>
    </row>
    <row r="521" spans="1:1" ht="12.75" x14ac:dyDescent="0.2">
      <c r="A521" s="2"/>
    </row>
    <row r="522" spans="1:1" ht="12.75" x14ac:dyDescent="0.2">
      <c r="A522" s="2"/>
    </row>
    <row r="523" spans="1:1" ht="12.75" x14ac:dyDescent="0.2">
      <c r="A523" s="2"/>
    </row>
    <row r="524" spans="1:1" ht="12.75" x14ac:dyDescent="0.2">
      <c r="A524" s="2"/>
    </row>
    <row r="525" spans="1:1" ht="12.75" x14ac:dyDescent="0.2">
      <c r="A525" s="2"/>
    </row>
    <row r="526" spans="1:1" ht="12.75" x14ac:dyDescent="0.2">
      <c r="A526" s="2"/>
    </row>
    <row r="527" spans="1:1" ht="12.75" x14ac:dyDescent="0.2">
      <c r="A527" s="2"/>
    </row>
    <row r="528" spans="1:1" ht="12.75" x14ac:dyDescent="0.2">
      <c r="A528" s="2"/>
    </row>
    <row r="529" spans="1:1" ht="12.75" x14ac:dyDescent="0.2">
      <c r="A529" s="2"/>
    </row>
    <row r="530" spans="1:1" ht="12.75" x14ac:dyDescent="0.2">
      <c r="A530" s="2"/>
    </row>
    <row r="531" spans="1:1" ht="12.75" x14ac:dyDescent="0.2">
      <c r="A531" s="2"/>
    </row>
    <row r="532" spans="1:1" ht="12.75" x14ac:dyDescent="0.2">
      <c r="A532" s="2"/>
    </row>
    <row r="533" spans="1:1" ht="12.75" x14ac:dyDescent="0.2">
      <c r="A533" s="2"/>
    </row>
    <row r="534" spans="1:1" ht="12.75" x14ac:dyDescent="0.2">
      <c r="A534" s="2"/>
    </row>
    <row r="535" spans="1:1" ht="12.75" x14ac:dyDescent="0.2">
      <c r="A535" s="2"/>
    </row>
    <row r="536" spans="1:1" ht="12.75" x14ac:dyDescent="0.2">
      <c r="A536" s="2"/>
    </row>
    <row r="537" spans="1:1" ht="12.75" x14ac:dyDescent="0.2">
      <c r="A537" s="2"/>
    </row>
    <row r="538" spans="1:1" ht="12.75" x14ac:dyDescent="0.2">
      <c r="A538" s="2"/>
    </row>
    <row r="539" spans="1:1" ht="12.75" x14ac:dyDescent="0.2">
      <c r="A539" s="2"/>
    </row>
    <row r="540" spans="1:1" ht="12.75" x14ac:dyDescent="0.2">
      <c r="A540" s="2"/>
    </row>
    <row r="541" spans="1:1" ht="12.75" x14ac:dyDescent="0.2">
      <c r="A541" s="2"/>
    </row>
    <row r="542" spans="1:1" ht="12.75" x14ac:dyDescent="0.2">
      <c r="A542" s="2"/>
    </row>
    <row r="543" spans="1:1" ht="12.75" x14ac:dyDescent="0.2">
      <c r="A543" s="2"/>
    </row>
    <row r="544" spans="1:1" ht="12.75" x14ac:dyDescent="0.2">
      <c r="A544" s="2"/>
    </row>
    <row r="545" spans="1:1" ht="12.75" x14ac:dyDescent="0.2">
      <c r="A545" s="2"/>
    </row>
    <row r="546" spans="1:1" ht="12.75" x14ac:dyDescent="0.2">
      <c r="A546" s="2"/>
    </row>
    <row r="547" spans="1:1" ht="12.75" x14ac:dyDescent="0.2">
      <c r="A547" s="2"/>
    </row>
    <row r="548" spans="1:1" ht="12.75" x14ac:dyDescent="0.2">
      <c r="A548" s="2"/>
    </row>
    <row r="549" spans="1:1" ht="12.75" x14ac:dyDescent="0.2">
      <c r="A549" s="2"/>
    </row>
    <row r="550" spans="1:1" ht="12.75" x14ac:dyDescent="0.2">
      <c r="A550" s="2"/>
    </row>
    <row r="551" spans="1:1" ht="12.75" x14ac:dyDescent="0.2">
      <c r="A551" s="2"/>
    </row>
    <row r="552" spans="1:1" ht="12.75" x14ac:dyDescent="0.2">
      <c r="A552" s="2"/>
    </row>
    <row r="553" spans="1:1" ht="12.75" x14ac:dyDescent="0.2">
      <c r="A553" s="2"/>
    </row>
    <row r="554" spans="1:1" ht="12.75" x14ac:dyDescent="0.2">
      <c r="A554" s="2"/>
    </row>
    <row r="555" spans="1:1" ht="12.75" x14ac:dyDescent="0.2">
      <c r="A555" s="2"/>
    </row>
    <row r="556" spans="1:1" ht="12.75" x14ac:dyDescent="0.2">
      <c r="A556" s="2"/>
    </row>
    <row r="557" spans="1:1" ht="12.75" x14ac:dyDescent="0.2">
      <c r="A557" s="2"/>
    </row>
    <row r="558" spans="1:1" ht="12.75" x14ac:dyDescent="0.2">
      <c r="A558" s="2"/>
    </row>
    <row r="559" spans="1:1" ht="12.75" x14ac:dyDescent="0.2">
      <c r="A559" s="2"/>
    </row>
    <row r="560" spans="1:1" ht="12.75" x14ac:dyDescent="0.2">
      <c r="A560" s="2"/>
    </row>
    <row r="561" spans="1:1" ht="12.75" x14ac:dyDescent="0.2">
      <c r="A561" s="2"/>
    </row>
    <row r="562" spans="1:1" ht="12.75" x14ac:dyDescent="0.2">
      <c r="A562" s="2"/>
    </row>
    <row r="563" spans="1:1" ht="12.75" x14ac:dyDescent="0.2">
      <c r="A563" s="2"/>
    </row>
    <row r="564" spans="1:1" ht="12.75" x14ac:dyDescent="0.2">
      <c r="A564" s="2"/>
    </row>
    <row r="565" spans="1:1" ht="12.75" x14ac:dyDescent="0.2">
      <c r="A565" s="2"/>
    </row>
    <row r="566" spans="1:1" ht="12.75" x14ac:dyDescent="0.2">
      <c r="A566" s="2"/>
    </row>
    <row r="567" spans="1:1" ht="12.75" x14ac:dyDescent="0.2">
      <c r="A567" s="2"/>
    </row>
    <row r="568" spans="1:1" ht="12.75" x14ac:dyDescent="0.2">
      <c r="A568" s="2"/>
    </row>
    <row r="569" spans="1:1" ht="12.75" x14ac:dyDescent="0.2">
      <c r="A569" s="2"/>
    </row>
    <row r="570" spans="1:1" ht="12.75" x14ac:dyDescent="0.2">
      <c r="A570" s="2"/>
    </row>
    <row r="571" spans="1:1" ht="12.75" x14ac:dyDescent="0.2">
      <c r="A571" s="2"/>
    </row>
    <row r="572" spans="1:1" ht="12.75" x14ac:dyDescent="0.2">
      <c r="A572" s="2"/>
    </row>
    <row r="573" spans="1:1" ht="12.75" x14ac:dyDescent="0.2">
      <c r="A573" s="2"/>
    </row>
    <row r="574" spans="1:1" ht="12.75" x14ac:dyDescent="0.2">
      <c r="A574" s="2"/>
    </row>
    <row r="575" spans="1:1" ht="12.75" x14ac:dyDescent="0.2">
      <c r="A575" s="2"/>
    </row>
    <row r="576" spans="1:1" ht="12.75" x14ac:dyDescent="0.2">
      <c r="A576" s="2"/>
    </row>
    <row r="577" spans="1:1" ht="12.75" x14ac:dyDescent="0.2">
      <c r="A577" s="2"/>
    </row>
    <row r="578" spans="1:1" ht="12.75" x14ac:dyDescent="0.2">
      <c r="A578" s="2"/>
    </row>
    <row r="579" spans="1:1" ht="12.75" x14ac:dyDescent="0.2">
      <c r="A579" s="2"/>
    </row>
    <row r="580" spans="1:1" ht="12.75" x14ac:dyDescent="0.2">
      <c r="A580" s="2"/>
    </row>
    <row r="581" spans="1:1" ht="12.75" x14ac:dyDescent="0.2">
      <c r="A581" s="2"/>
    </row>
    <row r="582" spans="1:1" ht="12.75" x14ac:dyDescent="0.2">
      <c r="A582" s="2"/>
    </row>
    <row r="583" spans="1:1" ht="12.75" x14ac:dyDescent="0.2">
      <c r="A583" s="2"/>
    </row>
    <row r="584" spans="1:1" ht="12.75" x14ac:dyDescent="0.2">
      <c r="A584" s="2"/>
    </row>
    <row r="585" spans="1:1" ht="12.75" x14ac:dyDescent="0.2">
      <c r="A585" s="2"/>
    </row>
    <row r="586" spans="1:1" ht="12.75" x14ac:dyDescent="0.2">
      <c r="A586" s="2"/>
    </row>
    <row r="587" spans="1:1" ht="12.75" x14ac:dyDescent="0.2">
      <c r="A587" s="2"/>
    </row>
    <row r="588" spans="1:1" ht="12.75" x14ac:dyDescent="0.2">
      <c r="A588" s="2"/>
    </row>
    <row r="589" spans="1:1" ht="12.75" x14ac:dyDescent="0.2">
      <c r="A589" s="2"/>
    </row>
    <row r="590" spans="1:1" ht="12.75" x14ac:dyDescent="0.2">
      <c r="A590" s="2"/>
    </row>
    <row r="591" spans="1:1" ht="12.75" x14ac:dyDescent="0.2">
      <c r="A591" s="2"/>
    </row>
    <row r="592" spans="1:1" ht="12.75" x14ac:dyDescent="0.2">
      <c r="A592" s="2"/>
    </row>
    <row r="593" spans="1:1" ht="12.75" x14ac:dyDescent="0.2">
      <c r="A593" s="2"/>
    </row>
    <row r="594" spans="1:1" ht="12.75" x14ac:dyDescent="0.2">
      <c r="A594" s="2"/>
    </row>
    <row r="595" spans="1:1" ht="12.75" x14ac:dyDescent="0.2">
      <c r="A595" s="2"/>
    </row>
    <row r="596" spans="1:1" ht="12.75" x14ac:dyDescent="0.2">
      <c r="A596" s="2"/>
    </row>
    <row r="597" spans="1:1" ht="12.75" x14ac:dyDescent="0.2">
      <c r="A597" s="2"/>
    </row>
    <row r="598" spans="1:1" ht="12.75" x14ac:dyDescent="0.2">
      <c r="A598" s="2"/>
    </row>
    <row r="599" spans="1:1" ht="12.75" x14ac:dyDescent="0.2">
      <c r="A599" s="2"/>
    </row>
    <row r="600" spans="1:1" ht="12.75" x14ac:dyDescent="0.2">
      <c r="A600" s="2"/>
    </row>
    <row r="601" spans="1:1" ht="12.75" x14ac:dyDescent="0.2">
      <c r="A601" s="2"/>
    </row>
    <row r="602" spans="1:1" ht="12.75" x14ac:dyDescent="0.2">
      <c r="A602" s="2"/>
    </row>
    <row r="603" spans="1:1" ht="12.75" x14ac:dyDescent="0.2">
      <c r="A603" s="2"/>
    </row>
    <row r="604" spans="1:1" ht="12.75" x14ac:dyDescent="0.2">
      <c r="A604" s="2"/>
    </row>
    <row r="605" spans="1:1" ht="12.75" x14ac:dyDescent="0.2">
      <c r="A605" s="2"/>
    </row>
    <row r="606" spans="1:1" ht="12.75" x14ac:dyDescent="0.2">
      <c r="A606" s="2"/>
    </row>
    <row r="607" spans="1:1" ht="12.75" x14ac:dyDescent="0.2">
      <c r="A607" s="2"/>
    </row>
    <row r="608" spans="1:1" ht="12.75" x14ac:dyDescent="0.2">
      <c r="A608" s="2"/>
    </row>
    <row r="609" spans="1:1" ht="12.75" x14ac:dyDescent="0.2">
      <c r="A609" s="2"/>
    </row>
    <row r="610" spans="1:1" ht="12.75" x14ac:dyDescent="0.2">
      <c r="A610" s="2"/>
    </row>
    <row r="611" spans="1:1" ht="12.75" x14ac:dyDescent="0.2">
      <c r="A611" s="2"/>
    </row>
    <row r="612" spans="1:1" ht="12.75" x14ac:dyDescent="0.2">
      <c r="A612" s="2"/>
    </row>
    <row r="613" spans="1:1" ht="12.75" x14ac:dyDescent="0.2">
      <c r="A613" s="2"/>
    </row>
    <row r="614" spans="1:1" ht="12.75" x14ac:dyDescent="0.2">
      <c r="A614" s="2"/>
    </row>
    <row r="615" spans="1:1" ht="12.75" x14ac:dyDescent="0.2">
      <c r="A615" s="2"/>
    </row>
    <row r="616" spans="1:1" ht="12.75" x14ac:dyDescent="0.2">
      <c r="A616" s="2"/>
    </row>
    <row r="617" spans="1:1" ht="12.75" x14ac:dyDescent="0.2">
      <c r="A617" s="2"/>
    </row>
    <row r="618" spans="1:1" ht="12.75" x14ac:dyDescent="0.2">
      <c r="A618" s="2"/>
    </row>
    <row r="619" spans="1:1" ht="12.75" x14ac:dyDescent="0.2">
      <c r="A619" s="2"/>
    </row>
    <row r="620" spans="1:1" ht="12.75" x14ac:dyDescent="0.2">
      <c r="A620" s="2"/>
    </row>
    <row r="621" spans="1:1" ht="12.75" x14ac:dyDescent="0.2">
      <c r="A621" s="2"/>
    </row>
    <row r="622" spans="1:1" ht="12.75" x14ac:dyDescent="0.2">
      <c r="A622" s="2"/>
    </row>
    <row r="623" spans="1:1" ht="12.75" x14ac:dyDescent="0.2">
      <c r="A623" s="2"/>
    </row>
    <row r="624" spans="1:1" ht="12.75" x14ac:dyDescent="0.2">
      <c r="A624" s="2"/>
    </row>
    <row r="625" spans="1:1" ht="12.75" x14ac:dyDescent="0.2">
      <c r="A625" s="2"/>
    </row>
    <row r="626" spans="1:1" ht="12.75" x14ac:dyDescent="0.2">
      <c r="A626" s="2"/>
    </row>
    <row r="627" spans="1:1" ht="12.75" x14ac:dyDescent="0.2">
      <c r="A627" s="2"/>
    </row>
    <row r="628" spans="1:1" ht="12.75" x14ac:dyDescent="0.2">
      <c r="A628" s="2"/>
    </row>
    <row r="629" spans="1:1" ht="12.75" x14ac:dyDescent="0.2">
      <c r="A629" s="2"/>
    </row>
    <row r="630" spans="1:1" ht="12.75" x14ac:dyDescent="0.2">
      <c r="A630" s="2"/>
    </row>
    <row r="631" spans="1:1" ht="12.75" x14ac:dyDescent="0.2">
      <c r="A631" s="2"/>
    </row>
    <row r="632" spans="1:1" ht="12.75" x14ac:dyDescent="0.2">
      <c r="A632" s="2"/>
    </row>
    <row r="633" spans="1:1" ht="12.75" x14ac:dyDescent="0.2">
      <c r="A633" s="2"/>
    </row>
    <row r="634" spans="1:1" ht="12.75" x14ac:dyDescent="0.2">
      <c r="A634" s="2"/>
    </row>
    <row r="635" spans="1:1" ht="12.75" x14ac:dyDescent="0.2">
      <c r="A635" s="2"/>
    </row>
    <row r="636" spans="1:1" ht="12.75" x14ac:dyDescent="0.2">
      <c r="A636" s="2"/>
    </row>
    <row r="637" spans="1:1" ht="12.75" x14ac:dyDescent="0.2">
      <c r="A637" s="2"/>
    </row>
    <row r="638" spans="1:1" ht="12.75" x14ac:dyDescent="0.2">
      <c r="A638" s="2"/>
    </row>
    <row r="639" spans="1:1" ht="12.75" x14ac:dyDescent="0.2">
      <c r="A639" s="2"/>
    </row>
    <row r="640" spans="1:1" ht="12.75" x14ac:dyDescent="0.2">
      <c r="A640" s="2"/>
    </row>
    <row r="641" spans="1:1" ht="12.75" x14ac:dyDescent="0.2">
      <c r="A641" s="2"/>
    </row>
    <row r="642" spans="1:1" ht="12.75" x14ac:dyDescent="0.2">
      <c r="A642" s="2"/>
    </row>
    <row r="643" spans="1:1" ht="12.75" x14ac:dyDescent="0.2">
      <c r="A643" s="2"/>
    </row>
    <row r="644" spans="1:1" ht="12.75" x14ac:dyDescent="0.2">
      <c r="A644" s="2"/>
    </row>
    <row r="645" spans="1:1" ht="12.75" x14ac:dyDescent="0.2">
      <c r="A645" s="2"/>
    </row>
    <row r="646" spans="1:1" ht="12.75" x14ac:dyDescent="0.2">
      <c r="A646" s="2"/>
    </row>
    <row r="647" spans="1:1" ht="12.75" x14ac:dyDescent="0.2">
      <c r="A647" s="2"/>
    </row>
    <row r="648" spans="1:1" ht="12.75" x14ac:dyDescent="0.2">
      <c r="A648" s="2"/>
    </row>
    <row r="649" spans="1:1" ht="12.75" x14ac:dyDescent="0.2">
      <c r="A649" s="2"/>
    </row>
    <row r="650" spans="1:1" ht="12.75" x14ac:dyDescent="0.2">
      <c r="A650" s="2"/>
    </row>
    <row r="651" spans="1:1" ht="12.75" x14ac:dyDescent="0.2">
      <c r="A651" s="2"/>
    </row>
    <row r="652" spans="1:1" ht="12.75" x14ac:dyDescent="0.2">
      <c r="A652" s="2"/>
    </row>
    <row r="653" spans="1:1" ht="12.75" x14ac:dyDescent="0.2">
      <c r="A653" s="2"/>
    </row>
    <row r="654" spans="1:1" ht="12.75" x14ac:dyDescent="0.2">
      <c r="A654" s="2"/>
    </row>
    <row r="655" spans="1:1" ht="12.75" x14ac:dyDescent="0.2">
      <c r="A655" s="2"/>
    </row>
    <row r="656" spans="1:1" ht="12.75" x14ac:dyDescent="0.2">
      <c r="A656" s="2"/>
    </row>
    <row r="657" spans="1:1" ht="12.75" x14ac:dyDescent="0.2">
      <c r="A657" s="2"/>
    </row>
    <row r="658" spans="1:1" ht="12.75" x14ac:dyDescent="0.2">
      <c r="A658" s="2"/>
    </row>
    <row r="659" spans="1:1" ht="12.75" x14ac:dyDescent="0.2">
      <c r="A659" s="2"/>
    </row>
    <row r="660" spans="1:1" ht="12.75" x14ac:dyDescent="0.2">
      <c r="A660" s="2"/>
    </row>
    <row r="661" spans="1:1" ht="12.75" x14ac:dyDescent="0.2">
      <c r="A661" s="2"/>
    </row>
    <row r="662" spans="1:1" ht="12.75" x14ac:dyDescent="0.2">
      <c r="A662" s="2"/>
    </row>
    <row r="663" spans="1:1" ht="12.75" x14ac:dyDescent="0.2">
      <c r="A663" s="2"/>
    </row>
    <row r="664" spans="1:1" ht="12.75" x14ac:dyDescent="0.2">
      <c r="A664" s="2"/>
    </row>
    <row r="665" spans="1:1" ht="12.75" x14ac:dyDescent="0.2">
      <c r="A665" s="2"/>
    </row>
    <row r="666" spans="1:1" ht="12.75" x14ac:dyDescent="0.2">
      <c r="A666" s="2"/>
    </row>
    <row r="667" spans="1:1" ht="12.75" x14ac:dyDescent="0.2">
      <c r="A667" s="2"/>
    </row>
    <row r="668" spans="1:1" ht="12.75" x14ac:dyDescent="0.2">
      <c r="A668" s="2"/>
    </row>
    <row r="669" spans="1:1" ht="12.75" x14ac:dyDescent="0.2">
      <c r="A669" s="2"/>
    </row>
    <row r="670" spans="1:1" ht="12.75" x14ac:dyDescent="0.2">
      <c r="A670" s="2"/>
    </row>
    <row r="671" spans="1:1" ht="12.75" x14ac:dyDescent="0.2">
      <c r="A671" s="2"/>
    </row>
    <row r="672" spans="1:1" ht="12.75" x14ac:dyDescent="0.2">
      <c r="A672" s="2"/>
    </row>
    <row r="673" spans="1:1" ht="12.75" x14ac:dyDescent="0.2">
      <c r="A673" s="2"/>
    </row>
    <row r="674" spans="1:1" ht="12.75" x14ac:dyDescent="0.2">
      <c r="A674" s="2"/>
    </row>
    <row r="675" spans="1:1" ht="12.75" x14ac:dyDescent="0.2">
      <c r="A675" s="2"/>
    </row>
    <row r="676" spans="1:1" ht="12.75" x14ac:dyDescent="0.2">
      <c r="A676" s="2"/>
    </row>
    <row r="677" spans="1:1" ht="12.75" x14ac:dyDescent="0.2">
      <c r="A677" s="2"/>
    </row>
    <row r="678" spans="1:1" ht="12.75" x14ac:dyDescent="0.2">
      <c r="A678" s="2"/>
    </row>
    <row r="679" spans="1:1" ht="12.75" x14ac:dyDescent="0.2">
      <c r="A679" s="2"/>
    </row>
    <row r="680" spans="1:1" ht="12.75" x14ac:dyDescent="0.2">
      <c r="A680" s="2"/>
    </row>
    <row r="681" spans="1:1" ht="12.75" x14ac:dyDescent="0.2">
      <c r="A681" s="2"/>
    </row>
    <row r="682" spans="1:1" ht="12.75" x14ac:dyDescent="0.2">
      <c r="A682" s="2"/>
    </row>
    <row r="683" spans="1:1" ht="12.75" x14ac:dyDescent="0.2">
      <c r="A683" s="2"/>
    </row>
    <row r="684" spans="1:1" ht="12.75" x14ac:dyDescent="0.2">
      <c r="A684" s="2"/>
    </row>
    <row r="685" spans="1:1" ht="12.75" x14ac:dyDescent="0.2">
      <c r="A685" s="2"/>
    </row>
    <row r="686" spans="1:1" ht="12.75" x14ac:dyDescent="0.2">
      <c r="A686" s="2"/>
    </row>
    <row r="687" spans="1:1" ht="12.75" x14ac:dyDescent="0.2">
      <c r="A687" s="2"/>
    </row>
    <row r="688" spans="1:1" ht="12.75" x14ac:dyDescent="0.2">
      <c r="A688" s="2"/>
    </row>
    <row r="689" spans="1:1" ht="12.75" x14ac:dyDescent="0.2">
      <c r="A689" s="2"/>
    </row>
    <row r="690" spans="1:1" ht="12.75" x14ac:dyDescent="0.2">
      <c r="A690" s="2"/>
    </row>
    <row r="691" spans="1:1" ht="12.75" x14ac:dyDescent="0.2">
      <c r="A691" s="2"/>
    </row>
    <row r="692" spans="1:1" ht="12.75" x14ac:dyDescent="0.2">
      <c r="A692" s="2"/>
    </row>
    <row r="693" spans="1:1" ht="12.75" x14ac:dyDescent="0.2">
      <c r="A693" s="2"/>
    </row>
    <row r="694" spans="1:1" ht="12.75" x14ac:dyDescent="0.2">
      <c r="A694" s="2"/>
    </row>
    <row r="695" spans="1:1" ht="12.75" x14ac:dyDescent="0.2">
      <c r="A695" s="2"/>
    </row>
    <row r="696" spans="1:1" ht="12.75" x14ac:dyDescent="0.2">
      <c r="A696" s="2"/>
    </row>
    <row r="697" spans="1:1" ht="12.75" x14ac:dyDescent="0.2">
      <c r="A697" s="2"/>
    </row>
    <row r="698" spans="1:1" ht="12.75" x14ac:dyDescent="0.2">
      <c r="A698" s="2"/>
    </row>
    <row r="699" spans="1:1" ht="12.75" x14ac:dyDescent="0.2">
      <c r="A699" s="2"/>
    </row>
    <row r="700" spans="1:1" ht="12.75" x14ac:dyDescent="0.2">
      <c r="A700" s="2"/>
    </row>
    <row r="701" spans="1:1" ht="12.75" x14ac:dyDescent="0.2">
      <c r="A701" s="2"/>
    </row>
    <row r="702" spans="1:1" ht="12.75" x14ac:dyDescent="0.2">
      <c r="A702" s="2"/>
    </row>
    <row r="703" spans="1:1" ht="12.75" x14ac:dyDescent="0.2">
      <c r="A703" s="2"/>
    </row>
    <row r="704" spans="1:1" ht="12.75" x14ac:dyDescent="0.2">
      <c r="A704" s="2"/>
    </row>
    <row r="705" spans="1:1" ht="12.75" x14ac:dyDescent="0.2">
      <c r="A705" s="2"/>
    </row>
    <row r="706" spans="1:1" ht="12.75" x14ac:dyDescent="0.2">
      <c r="A706" s="2"/>
    </row>
    <row r="707" spans="1:1" ht="12.75" x14ac:dyDescent="0.2">
      <c r="A707" s="2"/>
    </row>
    <row r="708" spans="1:1" ht="12.75" x14ac:dyDescent="0.2">
      <c r="A708" s="2"/>
    </row>
    <row r="709" spans="1:1" ht="12.75" x14ac:dyDescent="0.2">
      <c r="A709" s="2"/>
    </row>
    <row r="710" spans="1:1" ht="12.75" x14ac:dyDescent="0.2">
      <c r="A710" s="2"/>
    </row>
    <row r="711" spans="1:1" ht="12.75" x14ac:dyDescent="0.2">
      <c r="A711" s="2"/>
    </row>
    <row r="712" spans="1:1" ht="12.75" x14ac:dyDescent="0.2">
      <c r="A712" s="2"/>
    </row>
    <row r="713" spans="1:1" ht="12.75" x14ac:dyDescent="0.2">
      <c r="A713" s="2"/>
    </row>
    <row r="714" spans="1:1" ht="12.75" x14ac:dyDescent="0.2">
      <c r="A714" s="2"/>
    </row>
    <row r="715" spans="1:1" ht="12.75" x14ac:dyDescent="0.2">
      <c r="A715" s="2"/>
    </row>
    <row r="716" spans="1:1" ht="12.75" x14ac:dyDescent="0.2">
      <c r="A716" s="2"/>
    </row>
    <row r="717" spans="1:1" ht="12.75" x14ac:dyDescent="0.2">
      <c r="A717" s="2"/>
    </row>
    <row r="718" spans="1:1" ht="12.75" x14ac:dyDescent="0.2">
      <c r="A718" s="2"/>
    </row>
    <row r="719" spans="1:1" ht="12.75" x14ac:dyDescent="0.2">
      <c r="A719" s="2"/>
    </row>
    <row r="720" spans="1:1" ht="12.75" x14ac:dyDescent="0.2">
      <c r="A720" s="2"/>
    </row>
    <row r="721" spans="1:1" ht="12.75" x14ac:dyDescent="0.2">
      <c r="A721" s="2"/>
    </row>
    <row r="722" spans="1:1" ht="12.75" x14ac:dyDescent="0.2">
      <c r="A722" s="2"/>
    </row>
    <row r="723" spans="1:1" ht="12.75" x14ac:dyDescent="0.2">
      <c r="A723" s="2"/>
    </row>
    <row r="724" spans="1:1" ht="12.75" x14ac:dyDescent="0.2">
      <c r="A724" s="2"/>
    </row>
    <row r="725" spans="1:1" ht="12.75" x14ac:dyDescent="0.2">
      <c r="A725" s="2"/>
    </row>
    <row r="726" spans="1:1" ht="12.75" x14ac:dyDescent="0.2">
      <c r="A726" s="2"/>
    </row>
    <row r="727" spans="1:1" ht="12.75" x14ac:dyDescent="0.2">
      <c r="A727" s="2"/>
    </row>
    <row r="728" spans="1:1" ht="12.75" x14ac:dyDescent="0.2">
      <c r="A728" s="2"/>
    </row>
    <row r="729" spans="1:1" ht="12.75" x14ac:dyDescent="0.2">
      <c r="A729" s="2"/>
    </row>
    <row r="730" spans="1:1" ht="12.75" x14ac:dyDescent="0.2">
      <c r="A730" s="2"/>
    </row>
    <row r="731" spans="1:1" ht="12.75" x14ac:dyDescent="0.2">
      <c r="A731" s="2"/>
    </row>
    <row r="732" spans="1:1" ht="12.75" x14ac:dyDescent="0.2">
      <c r="A732" s="2"/>
    </row>
    <row r="733" spans="1:1" ht="12.75" x14ac:dyDescent="0.2">
      <c r="A733" s="2"/>
    </row>
    <row r="734" spans="1:1" ht="12.75" x14ac:dyDescent="0.2">
      <c r="A734" s="2"/>
    </row>
    <row r="735" spans="1:1" ht="12.75" x14ac:dyDescent="0.2">
      <c r="A735" s="2"/>
    </row>
    <row r="736" spans="1:1" ht="12.75" x14ac:dyDescent="0.2">
      <c r="A736" s="2"/>
    </row>
    <row r="737" spans="1:1" ht="12.75" x14ac:dyDescent="0.2">
      <c r="A737" s="2"/>
    </row>
    <row r="738" spans="1:1" ht="12.75" x14ac:dyDescent="0.2">
      <c r="A738" s="2"/>
    </row>
    <row r="739" spans="1:1" ht="12.75" x14ac:dyDescent="0.2">
      <c r="A739" s="2"/>
    </row>
    <row r="740" spans="1:1" ht="12.75" x14ac:dyDescent="0.2">
      <c r="A740" s="2"/>
    </row>
    <row r="741" spans="1:1" ht="12.75" x14ac:dyDescent="0.2">
      <c r="A741" s="2"/>
    </row>
    <row r="742" spans="1:1" ht="12.75" x14ac:dyDescent="0.2">
      <c r="A742" s="2"/>
    </row>
    <row r="743" spans="1:1" ht="12.75" x14ac:dyDescent="0.2">
      <c r="A743" s="2"/>
    </row>
    <row r="744" spans="1:1" ht="12.75" x14ac:dyDescent="0.2">
      <c r="A744" s="2"/>
    </row>
    <row r="745" spans="1:1" ht="12.75" x14ac:dyDescent="0.2">
      <c r="A745" s="2"/>
    </row>
    <row r="746" spans="1:1" ht="12.75" x14ac:dyDescent="0.2">
      <c r="A746" s="2"/>
    </row>
    <row r="747" spans="1:1" ht="12.75" x14ac:dyDescent="0.2">
      <c r="A747" s="2"/>
    </row>
    <row r="748" spans="1:1" ht="12.75" x14ac:dyDescent="0.2">
      <c r="A748" s="2"/>
    </row>
    <row r="749" spans="1:1" ht="12.75" x14ac:dyDescent="0.2">
      <c r="A749" s="2"/>
    </row>
    <row r="750" spans="1:1" ht="12.75" x14ac:dyDescent="0.2">
      <c r="A750" s="2"/>
    </row>
    <row r="751" spans="1:1" ht="12.75" x14ac:dyDescent="0.2">
      <c r="A751" s="2"/>
    </row>
    <row r="752" spans="1:1" ht="12.75" x14ac:dyDescent="0.2">
      <c r="A752" s="2"/>
    </row>
    <row r="753" spans="1:1" ht="12.75" x14ac:dyDescent="0.2">
      <c r="A753" s="2"/>
    </row>
    <row r="754" spans="1:1" ht="12.75" x14ac:dyDescent="0.2">
      <c r="A754" s="2"/>
    </row>
    <row r="755" spans="1:1" ht="12.75" x14ac:dyDescent="0.2">
      <c r="A755" s="2"/>
    </row>
    <row r="756" spans="1:1" ht="12.75" x14ac:dyDescent="0.2">
      <c r="A756" s="2"/>
    </row>
    <row r="757" spans="1:1" ht="12.75" x14ac:dyDescent="0.2">
      <c r="A757" s="2"/>
    </row>
    <row r="758" spans="1:1" ht="12.75" x14ac:dyDescent="0.2">
      <c r="A758" s="2"/>
    </row>
    <row r="759" spans="1:1" ht="12.75" x14ac:dyDescent="0.2">
      <c r="A759" s="2"/>
    </row>
    <row r="760" spans="1:1" ht="12.75" x14ac:dyDescent="0.2">
      <c r="A760" s="2"/>
    </row>
    <row r="761" spans="1:1" ht="12.75" x14ac:dyDescent="0.2">
      <c r="A761" s="2"/>
    </row>
    <row r="762" spans="1:1" ht="12.75" x14ac:dyDescent="0.2">
      <c r="A762" s="2"/>
    </row>
    <row r="763" spans="1:1" ht="12.75" x14ac:dyDescent="0.2">
      <c r="A763" s="2"/>
    </row>
    <row r="764" spans="1:1" ht="12.75" x14ac:dyDescent="0.2">
      <c r="A764" s="2"/>
    </row>
    <row r="765" spans="1:1" ht="12.75" x14ac:dyDescent="0.2">
      <c r="A765" s="2"/>
    </row>
    <row r="766" spans="1:1" ht="12.75" x14ac:dyDescent="0.2">
      <c r="A766" s="2"/>
    </row>
    <row r="767" spans="1:1" ht="12.75" x14ac:dyDescent="0.2">
      <c r="A767" s="2"/>
    </row>
    <row r="768" spans="1:1" ht="12.75" x14ac:dyDescent="0.2">
      <c r="A768" s="2"/>
    </row>
    <row r="769" spans="1:1" ht="12.75" x14ac:dyDescent="0.2">
      <c r="A769" s="2"/>
    </row>
    <row r="770" spans="1:1" ht="12.75" x14ac:dyDescent="0.2">
      <c r="A770" s="2"/>
    </row>
    <row r="771" spans="1:1" ht="12.75" x14ac:dyDescent="0.2">
      <c r="A771" s="2"/>
    </row>
    <row r="772" spans="1:1" ht="12.75" x14ac:dyDescent="0.2">
      <c r="A772" s="2"/>
    </row>
    <row r="773" spans="1:1" ht="12.75" x14ac:dyDescent="0.2">
      <c r="A773" s="2"/>
    </row>
    <row r="774" spans="1:1" ht="12.75" x14ac:dyDescent="0.2">
      <c r="A774" s="2"/>
    </row>
    <row r="775" spans="1:1" ht="12.75" x14ac:dyDescent="0.2">
      <c r="A775" s="2"/>
    </row>
    <row r="776" spans="1:1" ht="12.75" x14ac:dyDescent="0.2">
      <c r="A776" s="2"/>
    </row>
    <row r="777" spans="1:1" ht="12.75" x14ac:dyDescent="0.2">
      <c r="A777" s="2"/>
    </row>
    <row r="778" spans="1:1" ht="12.75" x14ac:dyDescent="0.2">
      <c r="A778" s="2"/>
    </row>
    <row r="779" spans="1:1" ht="12.75" x14ac:dyDescent="0.2">
      <c r="A779" s="2"/>
    </row>
    <row r="780" spans="1:1" ht="12.75" x14ac:dyDescent="0.2">
      <c r="A780" s="2"/>
    </row>
    <row r="781" spans="1:1" ht="12.75" x14ac:dyDescent="0.2">
      <c r="A781" s="2"/>
    </row>
    <row r="782" spans="1:1" ht="12.75" x14ac:dyDescent="0.2">
      <c r="A782" s="2"/>
    </row>
    <row r="783" spans="1:1" ht="12.75" x14ac:dyDescent="0.2">
      <c r="A783" s="2"/>
    </row>
    <row r="784" spans="1:1" ht="12.75" x14ac:dyDescent="0.2">
      <c r="A784" s="2"/>
    </row>
    <row r="785" spans="1:1" ht="12.75" x14ac:dyDescent="0.2">
      <c r="A785" s="2"/>
    </row>
    <row r="786" spans="1:1" ht="12.75" x14ac:dyDescent="0.2">
      <c r="A786" s="2"/>
    </row>
    <row r="787" spans="1:1" ht="12.75" x14ac:dyDescent="0.2">
      <c r="A787" s="2"/>
    </row>
    <row r="788" spans="1:1" ht="12.75" x14ac:dyDescent="0.2">
      <c r="A788" s="2"/>
    </row>
    <row r="789" spans="1:1" ht="12.75" x14ac:dyDescent="0.2">
      <c r="A789" s="2"/>
    </row>
    <row r="790" spans="1:1" ht="12.75" x14ac:dyDescent="0.2">
      <c r="A790" s="2"/>
    </row>
    <row r="791" spans="1:1" ht="12.75" x14ac:dyDescent="0.2">
      <c r="A791" s="2"/>
    </row>
    <row r="792" spans="1:1" ht="12.75" x14ac:dyDescent="0.2">
      <c r="A792" s="2"/>
    </row>
    <row r="793" spans="1:1" ht="12.75" x14ac:dyDescent="0.2">
      <c r="A793" s="2"/>
    </row>
    <row r="794" spans="1:1" ht="12.75" x14ac:dyDescent="0.2">
      <c r="A794" s="2"/>
    </row>
    <row r="795" spans="1:1" ht="12.75" x14ac:dyDescent="0.2">
      <c r="A795" s="2"/>
    </row>
    <row r="796" spans="1:1" ht="12.75" x14ac:dyDescent="0.2">
      <c r="A796" s="2"/>
    </row>
    <row r="797" spans="1:1" ht="12.75" x14ac:dyDescent="0.2">
      <c r="A797" s="2"/>
    </row>
    <row r="798" spans="1:1" ht="12.75" x14ac:dyDescent="0.2">
      <c r="A798" s="2"/>
    </row>
    <row r="799" spans="1:1" ht="12.75" x14ac:dyDescent="0.2">
      <c r="A799" s="2"/>
    </row>
    <row r="800" spans="1:1" ht="12.75" x14ac:dyDescent="0.2">
      <c r="A800" s="2"/>
    </row>
    <row r="801" spans="1:1" ht="12.75" x14ac:dyDescent="0.2">
      <c r="A801" s="2"/>
    </row>
    <row r="802" spans="1:1" ht="12.75" x14ac:dyDescent="0.2">
      <c r="A802" s="2"/>
    </row>
    <row r="803" spans="1:1" ht="12.75" x14ac:dyDescent="0.2">
      <c r="A803" s="2"/>
    </row>
    <row r="804" spans="1:1" ht="12.75" x14ac:dyDescent="0.2">
      <c r="A804" s="2"/>
    </row>
    <row r="805" spans="1:1" ht="12.75" x14ac:dyDescent="0.2">
      <c r="A805" s="2"/>
    </row>
    <row r="806" spans="1:1" ht="12.75" x14ac:dyDescent="0.2">
      <c r="A806" s="2"/>
    </row>
    <row r="807" spans="1:1" ht="12.75" x14ac:dyDescent="0.2">
      <c r="A807" s="2"/>
    </row>
    <row r="808" spans="1:1" ht="12.75" x14ac:dyDescent="0.2">
      <c r="A808" s="2"/>
    </row>
    <row r="809" spans="1:1" ht="12.75" x14ac:dyDescent="0.2">
      <c r="A809" s="2"/>
    </row>
    <row r="810" spans="1:1" ht="12.75" x14ac:dyDescent="0.2">
      <c r="A810" s="2"/>
    </row>
    <row r="811" spans="1:1" ht="12.75" x14ac:dyDescent="0.2">
      <c r="A811" s="2"/>
    </row>
    <row r="812" spans="1:1" ht="12.75" x14ac:dyDescent="0.2">
      <c r="A812" s="2"/>
    </row>
    <row r="813" spans="1:1" ht="12.75" x14ac:dyDescent="0.2">
      <c r="A813" s="2"/>
    </row>
    <row r="814" spans="1:1" ht="12.75" x14ac:dyDescent="0.2">
      <c r="A814" s="2"/>
    </row>
    <row r="815" spans="1:1" ht="12.75" x14ac:dyDescent="0.2">
      <c r="A815" s="2"/>
    </row>
    <row r="816" spans="1:1" ht="12.75" x14ac:dyDescent="0.2">
      <c r="A816" s="2"/>
    </row>
    <row r="817" spans="1:1" ht="12.75" x14ac:dyDescent="0.2">
      <c r="A817" s="2"/>
    </row>
    <row r="818" spans="1:1" ht="12.75" x14ac:dyDescent="0.2">
      <c r="A818" s="2"/>
    </row>
    <row r="819" spans="1:1" ht="12.75" x14ac:dyDescent="0.2">
      <c r="A819" s="2"/>
    </row>
    <row r="820" spans="1:1" ht="12.75" x14ac:dyDescent="0.2">
      <c r="A820" s="2"/>
    </row>
    <row r="821" spans="1:1" ht="12.75" x14ac:dyDescent="0.2">
      <c r="A821" s="2"/>
    </row>
    <row r="822" spans="1:1" ht="12.75" x14ac:dyDescent="0.2">
      <c r="A822" s="2"/>
    </row>
    <row r="823" spans="1:1" ht="12.75" x14ac:dyDescent="0.2">
      <c r="A823" s="2"/>
    </row>
    <row r="824" spans="1:1" ht="12.75" x14ac:dyDescent="0.2">
      <c r="A824" s="2"/>
    </row>
    <row r="825" spans="1:1" ht="12.75" x14ac:dyDescent="0.2">
      <c r="A825" s="2"/>
    </row>
    <row r="826" spans="1:1" ht="12.75" x14ac:dyDescent="0.2">
      <c r="A826" s="2"/>
    </row>
    <row r="827" spans="1:1" ht="12.75" x14ac:dyDescent="0.2">
      <c r="A827" s="2"/>
    </row>
    <row r="828" spans="1:1" ht="12.75" x14ac:dyDescent="0.2">
      <c r="A828" s="2"/>
    </row>
    <row r="829" spans="1:1" ht="12.75" x14ac:dyDescent="0.2">
      <c r="A829" s="2"/>
    </row>
    <row r="830" spans="1:1" ht="12.75" x14ac:dyDescent="0.2">
      <c r="A830" s="2"/>
    </row>
    <row r="831" spans="1:1" ht="12.75" x14ac:dyDescent="0.2">
      <c r="A831" s="2"/>
    </row>
    <row r="832" spans="1:1" ht="12.75" x14ac:dyDescent="0.2">
      <c r="A832" s="2"/>
    </row>
    <row r="833" spans="1:1" ht="12.75" x14ac:dyDescent="0.2">
      <c r="A833" s="2"/>
    </row>
    <row r="834" spans="1:1" ht="12.75" x14ac:dyDescent="0.2">
      <c r="A834" s="2"/>
    </row>
    <row r="835" spans="1:1" ht="12.75" x14ac:dyDescent="0.2">
      <c r="A835" s="2"/>
    </row>
    <row r="836" spans="1:1" ht="12.75" x14ac:dyDescent="0.2">
      <c r="A836" s="2"/>
    </row>
    <row r="837" spans="1:1" ht="12.75" x14ac:dyDescent="0.2">
      <c r="A837" s="2"/>
    </row>
    <row r="838" spans="1:1" ht="12.75" x14ac:dyDescent="0.2">
      <c r="A838" s="2"/>
    </row>
    <row r="839" spans="1:1" ht="12.75" x14ac:dyDescent="0.2">
      <c r="A839" s="2"/>
    </row>
    <row r="840" spans="1:1" ht="12.75" x14ac:dyDescent="0.2">
      <c r="A840" s="2"/>
    </row>
    <row r="841" spans="1:1" ht="12.75" x14ac:dyDescent="0.2">
      <c r="A841" s="2"/>
    </row>
    <row r="842" spans="1:1" ht="12.75" x14ac:dyDescent="0.2">
      <c r="A842" s="2"/>
    </row>
    <row r="843" spans="1:1" ht="12.75" x14ac:dyDescent="0.2">
      <c r="A843" s="2"/>
    </row>
    <row r="844" spans="1:1" ht="12.75" x14ac:dyDescent="0.2">
      <c r="A844" s="2"/>
    </row>
    <row r="845" spans="1:1" ht="12.75" x14ac:dyDescent="0.2">
      <c r="A845" s="2"/>
    </row>
    <row r="846" spans="1:1" ht="12.75" x14ac:dyDescent="0.2">
      <c r="A846" s="2"/>
    </row>
    <row r="847" spans="1:1" ht="12.75" x14ac:dyDescent="0.2">
      <c r="A847" s="2"/>
    </row>
    <row r="848" spans="1:1" ht="12.75" x14ac:dyDescent="0.2">
      <c r="A848" s="2"/>
    </row>
    <row r="849" spans="1:1" ht="12.75" x14ac:dyDescent="0.2">
      <c r="A849" s="2"/>
    </row>
    <row r="850" spans="1:1" ht="12.75" x14ac:dyDescent="0.2">
      <c r="A850" s="2"/>
    </row>
    <row r="851" spans="1:1" ht="12.75" x14ac:dyDescent="0.2">
      <c r="A851" s="2"/>
    </row>
    <row r="852" spans="1:1" ht="12.75" x14ac:dyDescent="0.2">
      <c r="A852" s="2"/>
    </row>
    <row r="853" spans="1:1" ht="12.75" x14ac:dyDescent="0.2">
      <c r="A853" s="2"/>
    </row>
    <row r="854" spans="1:1" ht="12.75" x14ac:dyDescent="0.2">
      <c r="A854" s="2"/>
    </row>
    <row r="855" spans="1:1" ht="12.75" x14ac:dyDescent="0.2">
      <c r="A855" s="2"/>
    </row>
    <row r="856" spans="1:1" ht="12.75" x14ac:dyDescent="0.2">
      <c r="A856" s="2"/>
    </row>
    <row r="857" spans="1:1" ht="12.75" x14ac:dyDescent="0.2">
      <c r="A857" s="2"/>
    </row>
    <row r="858" spans="1:1" ht="12.75" x14ac:dyDescent="0.2">
      <c r="A858" s="2"/>
    </row>
    <row r="859" spans="1:1" ht="12.75" x14ac:dyDescent="0.2">
      <c r="A859" s="2"/>
    </row>
    <row r="860" spans="1:1" ht="12.75" x14ac:dyDescent="0.2">
      <c r="A860" s="2"/>
    </row>
    <row r="861" spans="1:1" ht="12.75" x14ac:dyDescent="0.2">
      <c r="A861" s="2"/>
    </row>
    <row r="862" spans="1:1" ht="12.75" x14ac:dyDescent="0.2">
      <c r="A862" s="2"/>
    </row>
    <row r="863" spans="1:1" ht="12.75" x14ac:dyDescent="0.2">
      <c r="A863" s="2"/>
    </row>
    <row r="864" spans="1:1" ht="12.75" x14ac:dyDescent="0.2">
      <c r="A864" s="2"/>
    </row>
    <row r="865" spans="1:1" ht="12.75" x14ac:dyDescent="0.2">
      <c r="A865" s="2"/>
    </row>
    <row r="866" spans="1:1" ht="12.75" x14ac:dyDescent="0.2">
      <c r="A866" s="2"/>
    </row>
    <row r="867" spans="1:1" ht="12.75" x14ac:dyDescent="0.2">
      <c r="A867" s="2"/>
    </row>
    <row r="868" spans="1:1" ht="12.75" x14ac:dyDescent="0.2">
      <c r="A868" s="2"/>
    </row>
    <row r="869" spans="1:1" ht="12.75" x14ac:dyDescent="0.2">
      <c r="A869" s="2"/>
    </row>
    <row r="870" spans="1:1" ht="12.75" x14ac:dyDescent="0.2">
      <c r="A870" s="2"/>
    </row>
    <row r="871" spans="1:1" ht="12.75" x14ac:dyDescent="0.2">
      <c r="A871" s="2"/>
    </row>
    <row r="872" spans="1:1" ht="12.75" x14ac:dyDescent="0.2">
      <c r="A872" s="2"/>
    </row>
    <row r="873" spans="1:1" ht="12.75" x14ac:dyDescent="0.2">
      <c r="A873" s="2"/>
    </row>
    <row r="874" spans="1:1" ht="12.75" x14ac:dyDescent="0.2">
      <c r="A874" s="2"/>
    </row>
    <row r="875" spans="1:1" ht="12.75" x14ac:dyDescent="0.2">
      <c r="A875" s="2"/>
    </row>
    <row r="876" spans="1:1" ht="12.75" x14ac:dyDescent="0.2">
      <c r="A876" s="2"/>
    </row>
    <row r="877" spans="1:1" ht="12.75" x14ac:dyDescent="0.2">
      <c r="A877" s="2"/>
    </row>
    <row r="878" spans="1:1" ht="12.75" x14ac:dyDescent="0.2">
      <c r="A878" s="2"/>
    </row>
    <row r="879" spans="1:1" ht="12.75" x14ac:dyDescent="0.2">
      <c r="A879" s="2"/>
    </row>
    <row r="880" spans="1:1" ht="12.75" x14ac:dyDescent="0.2">
      <c r="A880" s="2"/>
    </row>
    <row r="881" spans="1:1" ht="12.75" x14ac:dyDescent="0.2">
      <c r="A881" s="2"/>
    </row>
    <row r="882" spans="1:1" ht="12.75" x14ac:dyDescent="0.2">
      <c r="A882" s="2"/>
    </row>
    <row r="883" spans="1:1" ht="12.75" x14ac:dyDescent="0.2">
      <c r="A883" s="2"/>
    </row>
    <row r="884" spans="1:1" ht="12.75" x14ac:dyDescent="0.2">
      <c r="A884" s="2"/>
    </row>
    <row r="885" spans="1:1" ht="12.75" x14ac:dyDescent="0.2">
      <c r="A885" s="2"/>
    </row>
    <row r="886" spans="1:1" ht="12.75" x14ac:dyDescent="0.2">
      <c r="A886" s="2"/>
    </row>
    <row r="887" spans="1:1" ht="12.75" x14ac:dyDescent="0.2">
      <c r="A887" s="2"/>
    </row>
    <row r="888" spans="1:1" ht="12.75" x14ac:dyDescent="0.2">
      <c r="A888" s="2"/>
    </row>
    <row r="889" spans="1:1" ht="12.75" x14ac:dyDescent="0.2">
      <c r="A889" s="2"/>
    </row>
    <row r="890" spans="1:1" ht="12.75" x14ac:dyDescent="0.2">
      <c r="A890" s="2"/>
    </row>
    <row r="891" spans="1:1" ht="12.75" x14ac:dyDescent="0.2">
      <c r="A891" s="2"/>
    </row>
    <row r="892" spans="1:1" ht="12.75" x14ac:dyDescent="0.2">
      <c r="A892" s="2"/>
    </row>
    <row r="893" spans="1:1" ht="12.75" x14ac:dyDescent="0.2">
      <c r="A893" s="2"/>
    </row>
    <row r="894" spans="1:1" ht="12.75" x14ac:dyDescent="0.2">
      <c r="A894" s="2"/>
    </row>
    <row r="895" spans="1:1" ht="12.75" x14ac:dyDescent="0.2">
      <c r="A895" s="2"/>
    </row>
    <row r="896" spans="1:1" ht="12.75" x14ac:dyDescent="0.2">
      <c r="A896" s="2"/>
    </row>
    <row r="897" spans="1:1" ht="12.75" x14ac:dyDescent="0.2">
      <c r="A897" s="2"/>
    </row>
    <row r="898" spans="1:1" ht="12.75" x14ac:dyDescent="0.2">
      <c r="A898" s="2"/>
    </row>
    <row r="899" spans="1:1" ht="12.75" x14ac:dyDescent="0.2">
      <c r="A899" s="2"/>
    </row>
    <row r="900" spans="1:1" ht="12.75" x14ac:dyDescent="0.2">
      <c r="A900" s="2"/>
    </row>
    <row r="901" spans="1:1" ht="12.75" x14ac:dyDescent="0.2">
      <c r="A901" s="2"/>
    </row>
    <row r="902" spans="1:1" ht="12.75" x14ac:dyDescent="0.2">
      <c r="A902" s="2"/>
    </row>
    <row r="903" spans="1:1" ht="12.75" x14ac:dyDescent="0.2">
      <c r="A903" s="2"/>
    </row>
    <row r="904" spans="1:1" ht="12.75" x14ac:dyDescent="0.2">
      <c r="A904" s="2"/>
    </row>
    <row r="905" spans="1:1" ht="12.75" x14ac:dyDescent="0.2">
      <c r="A905" s="2"/>
    </row>
    <row r="906" spans="1:1" ht="12.75" x14ac:dyDescent="0.2">
      <c r="A906" s="2"/>
    </row>
    <row r="907" spans="1:1" ht="12.75" x14ac:dyDescent="0.2">
      <c r="A907" s="2"/>
    </row>
    <row r="908" spans="1:1" ht="12.75" x14ac:dyDescent="0.2">
      <c r="A908" s="2"/>
    </row>
    <row r="909" spans="1:1" ht="12.75" x14ac:dyDescent="0.2">
      <c r="A909" s="2"/>
    </row>
    <row r="910" spans="1:1" ht="12.75" x14ac:dyDescent="0.2">
      <c r="A910" s="2"/>
    </row>
    <row r="911" spans="1:1" ht="12.75" x14ac:dyDescent="0.2">
      <c r="A911" s="2"/>
    </row>
    <row r="912" spans="1:1" ht="12.75" x14ac:dyDescent="0.2">
      <c r="A912" s="2"/>
    </row>
    <row r="913" spans="1:1" ht="12.75" x14ac:dyDescent="0.2">
      <c r="A913" s="2"/>
    </row>
    <row r="914" spans="1:1" ht="12.75" x14ac:dyDescent="0.2">
      <c r="A914" s="2"/>
    </row>
    <row r="915" spans="1:1" ht="12.75" x14ac:dyDescent="0.2">
      <c r="A915" s="2"/>
    </row>
    <row r="916" spans="1:1" ht="12.75" x14ac:dyDescent="0.2">
      <c r="A916" s="2"/>
    </row>
    <row r="917" spans="1:1" ht="12.75" x14ac:dyDescent="0.2">
      <c r="A917" s="2"/>
    </row>
    <row r="918" spans="1:1" ht="12.75" x14ac:dyDescent="0.2">
      <c r="A918" s="2"/>
    </row>
    <row r="919" spans="1:1" ht="12.75" x14ac:dyDescent="0.2">
      <c r="A919" s="2"/>
    </row>
    <row r="920" spans="1:1" ht="12.75" x14ac:dyDescent="0.2">
      <c r="A920" s="2"/>
    </row>
    <row r="921" spans="1:1" ht="12.75" x14ac:dyDescent="0.2">
      <c r="A921" s="2"/>
    </row>
    <row r="922" spans="1:1" ht="12.75" x14ac:dyDescent="0.2">
      <c r="A922" s="2"/>
    </row>
    <row r="923" spans="1:1" ht="12.75" x14ac:dyDescent="0.2">
      <c r="A923" s="2"/>
    </row>
    <row r="924" spans="1:1" ht="12.75" x14ac:dyDescent="0.2">
      <c r="A924" s="2"/>
    </row>
    <row r="925" spans="1:1" ht="12.75" x14ac:dyDescent="0.2">
      <c r="A925" s="2"/>
    </row>
    <row r="926" spans="1:1" ht="12.75" x14ac:dyDescent="0.2">
      <c r="A926" s="2"/>
    </row>
    <row r="927" spans="1:1" ht="12.75" x14ac:dyDescent="0.2">
      <c r="A927" s="2"/>
    </row>
    <row r="928" spans="1:1" ht="12.75" x14ac:dyDescent="0.2">
      <c r="A928" s="2"/>
    </row>
    <row r="929" spans="1:1" ht="12.75" x14ac:dyDescent="0.2">
      <c r="A929" s="2"/>
    </row>
    <row r="930" spans="1:1" ht="12.75" x14ac:dyDescent="0.2">
      <c r="A930" s="2"/>
    </row>
    <row r="931" spans="1:1" ht="12.75" x14ac:dyDescent="0.2">
      <c r="A931" s="2"/>
    </row>
    <row r="932" spans="1:1" ht="12.75" x14ac:dyDescent="0.2">
      <c r="A932" s="2"/>
    </row>
    <row r="933" spans="1:1" ht="12.75" x14ac:dyDescent="0.2">
      <c r="A933" s="2"/>
    </row>
    <row r="934" spans="1:1" ht="12.75" x14ac:dyDescent="0.2">
      <c r="A934" s="2"/>
    </row>
    <row r="935" spans="1:1" ht="12.75" x14ac:dyDescent="0.2">
      <c r="A935" s="2"/>
    </row>
    <row r="936" spans="1:1" ht="12.75" x14ac:dyDescent="0.2">
      <c r="A936" s="2"/>
    </row>
    <row r="937" spans="1:1" ht="12.75" x14ac:dyDescent="0.2">
      <c r="A937" s="2"/>
    </row>
    <row r="938" spans="1:1" ht="12.75" x14ac:dyDescent="0.2">
      <c r="A938" s="2"/>
    </row>
    <row r="939" spans="1:1" ht="12.75" x14ac:dyDescent="0.2">
      <c r="A939" s="2"/>
    </row>
    <row r="940" spans="1:1" ht="12.75" x14ac:dyDescent="0.2">
      <c r="A940" s="2"/>
    </row>
    <row r="941" spans="1:1" ht="12.75" x14ac:dyDescent="0.2">
      <c r="A941" s="2"/>
    </row>
    <row r="942" spans="1:1" ht="12.75" x14ac:dyDescent="0.2">
      <c r="A942" s="2"/>
    </row>
    <row r="943" spans="1:1" ht="12.75" x14ac:dyDescent="0.2">
      <c r="A943" s="2"/>
    </row>
    <row r="944" spans="1:1" ht="12.75" x14ac:dyDescent="0.2">
      <c r="A944" s="2"/>
    </row>
    <row r="945" spans="1:1" ht="12.75" x14ac:dyDescent="0.2">
      <c r="A945" s="2"/>
    </row>
    <row r="946" spans="1:1" ht="12.75" x14ac:dyDescent="0.2">
      <c r="A946" s="2"/>
    </row>
    <row r="947" spans="1:1" ht="12.75" x14ac:dyDescent="0.2">
      <c r="A947" s="2"/>
    </row>
    <row r="948" spans="1:1" ht="12.75" x14ac:dyDescent="0.2">
      <c r="A948" s="2"/>
    </row>
    <row r="949" spans="1:1" ht="12.75" x14ac:dyDescent="0.2">
      <c r="A949" s="2"/>
    </row>
    <row r="950" spans="1:1" ht="12.75" x14ac:dyDescent="0.2">
      <c r="A950" s="2"/>
    </row>
    <row r="951" spans="1:1" ht="12.75" x14ac:dyDescent="0.2">
      <c r="A951" s="2"/>
    </row>
    <row r="952" spans="1:1" ht="12.75" x14ac:dyDescent="0.2">
      <c r="A952" s="2"/>
    </row>
    <row r="953" spans="1:1" ht="12.75" x14ac:dyDescent="0.2">
      <c r="A953" s="2"/>
    </row>
    <row r="954" spans="1:1" ht="12.75" x14ac:dyDescent="0.2">
      <c r="A954" s="2"/>
    </row>
    <row r="955" spans="1:1" ht="12.75" x14ac:dyDescent="0.2">
      <c r="A955" s="2"/>
    </row>
    <row r="956" spans="1:1" ht="12.75" x14ac:dyDescent="0.2">
      <c r="A956" s="2"/>
    </row>
    <row r="957" spans="1:1" ht="12.75" x14ac:dyDescent="0.2">
      <c r="A957" s="2"/>
    </row>
    <row r="958" spans="1:1" ht="12.75" x14ac:dyDescent="0.2">
      <c r="A958" s="2"/>
    </row>
    <row r="959" spans="1:1" ht="12.75" x14ac:dyDescent="0.2">
      <c r="A959" s="2"/>
    </row>
    <row r="960" spans="1:1" ht="12.75" x14ac:dyDescent="0.2">
      <c r="A960" s="2"/>
    </row>
    <row r="961" spans="1:1" ht="12.75" x14ac:dyDescent="0.2">
      <c r="A961" s="2"/>
    </row>
    <row r="962" spans="1:1" ht="12.75" x14ac:dyDescent="0.2">
      <c r="A962" s="2"/>
    </row>
    <row r="963" spans="1:1" ht="12.75" x14ac:dyDescent="0.2">
      <c r="A963" s="2"/>
    </row>
    <row r="964" spans="1:1" ht="12.75" x14ac:dyDescent="0.2">
      <c r="A964" s="2"/>
    </row>
    <row r="965" spans="1:1" ht="12.75" x14ac:dyDescent="0.2">
      <c r="A965" s="2"/>
    </row>
    <row r="966" spans="1:1" ht="12.75" x14ac:dyDescent="0.2">
      <c r="A966" s="2"/>
    </row>
    <row r="967" spans="1:1" ht="12.75" x14ac:dyDescent="0.2">
      <c r="A967" s="2"/>
    </row>
    <row r="968" spans="1:1" ht="12.75" x14ac:dyDescent="0.2">
      <c r="A968" s="2"/>
    </row>
    <row r="969" spans="1:1" ht="12.75" x14ac:dyDescent="0.2">
      <c r="A969" s="2"/>
    </row>
    <row r="970" spans="1:1" ht="12.75" x14ac:dyDescent="0.2">
      <c r="A970" s="2"/>
    </row>
    <row r="971" spans="1:1" ht="12.75" x14ac:dyDescent="0.2">
      <c r="A971" s="2"/>
    </row>
    <row r="972" spans="1:1" ht="12.75" x14ac:dyDescent="0.2">
      <c r="A972" s="2"/>
    </row>
    <row r="973" spans="1:1" ht="12.75" x14ac:dyDescent="0.2">
      <c r="A973" s="2"/>
    </row>
    <row r="974" spans="1:1" ht="12.75" x14ac:dyDescent="0.2">
      <c r="A974" s="2"/>
    </row>
    <row r="975" spans="1:1" ht="12.75" x14ac:dyDescent="0.2">
      <c r="A975" s="2"/>
    </row>
    <row r="976" spans="1:1" ht="12.75" x14ac:dyDescent="0.2">
      <c r="A976" s="2"/>
    </row>
    <row r="977" spans="1:1" ht="12.75" x14ac:dyDescent="0.2">
      <c r="A977" s="2"/>
    </row>
    <row r="978" spans="1:1" ht="12.75" x14ac:dyDescent="0.2">
      <c r="A978" s="2"/>
    </row>
    <row r="979" spans="1:1" ht="12.75" x14ac:dyDescent="0.2">
      <c r="A979" s="2"/>
    </row>
    <row r="980" spans="1:1" ht="12.75" x14ac:dyDescent="0.2">
      <c r="A980" s="2"/>
    </row>
    <row r="981" spans="1:1" ht="12.75" x14ac:dyDescent="0.2">
      <c r="A981" s="2"/>
    </row>
    <row r="982" spans="1:1" ht="12.75" x14ac:dyDescent="0.2">
      <c r="A982" s="2"/>
    </row>
    <row r="983" spans="1:1" ht="12.75" x14ac:dyDescent="0.2">
      <c r="A983" s="2"/>
    </row>
    <row r="984" spans="1:1" ht="12.75" x14ac:dyDescent="0.2">
      <c r="A984" s="2"/>
    </row>
    <row r="985" spans="1:1" ht="12.75" x14ac:dyDescent="0.2">
      <c r="A985" s="2"/>
    </row>
    <row r="986" spans="1:1" ht="12.75" x14ac:dyDescent="0.2">
      <c r="A986" s="2"/>
    </row>
    <row r="987" spans="1:1" ht="12.75" x14ac:dyDescent="0.2">
      <c r="A987" s="2"/>
    </row>
    <row r="988" spans="1:1" ht="12.75" x14ac:dyDescent="0.2">
      <c r="A988" s="2"/>
    </row>
    <row r="989" spans="1:1" ht="12.75" x14ac:dyDescent="0.2">
      <c r="A989" s="2"/>
    </row>
    <row r="990" spans="1:1" ht="12.75" x14ac:dyDescent="0.2">
      <c r="A990" s="2"/>
    </row>
    <row r="991" spans="1:1" ht="12.75" x14ac:dyDescent="0.2">
      <c r="A991" s="2"/>
    </row>
    <row r="992" spans="1:1" ht="12.75" x14ac:dyDescent="0.2">
      <c r="A992" s="2"/>
    </row>
    <row r="993" spans="1:1" ht="12.75" x14ac:dyDescent="0.2">
      <c r="A993" s="2"/>
    </row>
    <row r="994" spans="1:1" ht="12.75" x14ac:dyDescent="0.2">
      <c r="A994" s="2"/>
    </row>
    <row r="995" spans="1:1" ht="12.75" x14ac:dyDescent="0.2">
      <c r="A995" s="2"/>
    </row>
    <row r="996" spans="1:1" ht="12.75" x14ac:dyDescent="0.2">
      <c r="A996" s="2"/>
    </row>
    <row r="997" spans="1:1" ht="12.75" x14ac:dyDescent="0.2">
      <c r="A997" s="2"/>
    </row>
    <row r="998" spans="1:1" ht="12.75" x14ac:dyDescent="0.2">
      <c r="A998" s="2"/>
    </row>
    <row r="999" spans="1:1" ht="12.75" x14ac:dyDescent="0.2">
      <c r="A999" s="2"/>
    </row>
    <row r="1000" spans="1:1" ht="12.75" x14ac:dyDescent="0.2">
      <c r="A1000" s="2"/>
    </row>
  </sheetData>
  <mergeCells count="1">
    <mergeCell ref="B1:K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zoomScaleNormal="100" workbookViewId="0">
      <selection activeCell="K4" sqref="K4"/>
    </sheetView>
  </sheetViews>
  <sheetFormatPr defaultColWidth="14.42578125" defaultRowHeight="15.75" customHeight="1" x14ac:dyDescent="0.2"/>
  <sheetData>
    <row r="1" spans="1:13" x14ac:dyDescent="0.25">
      <c r="A1" s="18"/>
      <c r="B1" s="39" t="s">
        <v>1</v>
      </c>
      <c r="C1" s="40"/>
      <c r="D1" s="40"/>
      <c r="E1" s="40"/>
      <c r="F1" s="40"/>
      <c r="G1" s="40"/>
      <c r="H1" s="40"/>
      <c r="I1" s="40"/>
      <c r="J1" s="40"/>
      <c r="K1" s="40"/>
    </row>
    <row r="2" spans="1:13" ht="32.25" customHeight="1" x14ac:dyDescent="0.2">
      <c r="A2" s="19"/>
      <c r="B2" s="3" t="s">
        <v>2</v>
      </c>
      <c r="C2" s="25" t="s">
        <v>401</v>
      </c>
      <c r="D2" s="5" t="s">
        <v>4</v>
      </c>
      <c r="E2" s="6" t="s">
        <v>5</v>
      </c>
      <c r="F2" s="26" t="s">
        <v>402</v>
      </c>
      <c r="G2" s="27" t="s">
        <v>403</v>
      </c>
      <c r="H2" s="9" t="s">
        <v>8</v>
      </c>
      <c r="I2" s="10" t="s">
        <v>9</v>
      </c>
      <c r="J2" s="28" t="s">
        <v>404</v>
      </c>
      <c r="K2" s="12" t="s">
        <v>11</v>
      </c>
      <c r="L2" t="s">
        <v>405</v>
      </c>
      <c r="M2" s="20" t="s">
        <v>394</v>
      </c>
    </row>
    <row r="3" spans="1:13" ht="15.75" customHeight="1" x14ac:dyDescent="0.2">
      <c r="A3" s="15" t="s">
        <v>395</v>
      </c>
      <c r="B3" s="15">
        <f>'Group 1'!B241</f>
        <v>31</v>
      </c>
      <c r="C3" s="15">
        <f>'Group 1'!C241</f>
        <v>48</v>
      </c>
      <c r="D3">
        <f>'Group 1'!D241</f>
        <v>22</v>
      </c>
      <c r="E3">
        <f>'Group 1'!E241</f>
        <v>28</v>
      </c>
      <c r="F3">
        <f>'Group 1'!F241</f>
        <v>64</v>
      </c>
      <c r="G3">
        <f>'Group 1'!G241</f>
        <v>26</v>
      </c>
      <c r="H3">
        <f>'Group 1'!H241</f>
        <v>38</v>
      </c>
      <c r="I3">
        <f>'Group 1'!I241</f>
        <v>49</v>
      </c>
      <c r="J3">
        <f>'Group 1'!J241</f>
        <v>51</v>
      </c>
      <c r="K3">
        <v>68</v>
      </c>
      <c r="L3">
        <f>SUM(B3:K3)</f>
        <v>425</v>
      </c>
      <c r="M3" s="15">
        <v>239</v>
      </c>
    </row>
    <row r="4" spans="1:13" ht="15.75" customHeight="1" x14ac:dyDescent="0.2">
      <c r="A4" s="15" t="s">
        <v>396</v>
      </c>
      <c r="B4">
        <f>'Group 2'!B139</f>
        <v>27</v>
      </c>
      <c r="C4">
        <f>'Group 2'!C139</f>
        <v>14</v>
      </c>
      <c r="D4">
        <f>'Group 2'!D139</f>
        <v>17</v>
      </c>
      <c r="E4">
        <f>'Group 2'!E139</f>
        <v>27</v>
      </c>
      <c r="F4">
        <f>'Group 2'!F139</f>
        <v>38</v>
      </c>
      <c r="G4">
        <f>'Group 2'!G139</f>
        <v>10</v>
      </c>
      <c r="H4">
        <f>'Group 2'!H139</f>
        <v>28</v>
      </c>
      <c r="I4">
        <f>'Group 2'!I139</f>
        <v>25</v>
      </c>
      <c r="J4">
        <f>'Group 2'!J139</f>
        <v>30</v>
      </c>
      <c r="K4">
        <v>31</v>
      </c>
      <c r="L4" s="24">
        <f t="shared" ref="L4:L6" si="0">SUM(B4:K4)</f>
        <v>247</v>
      </c>
      <c r="M4" s="15">
        <v>137</v>
      </c>
    </row>
    <row r="5" spans="1:13" ht="15.75" customHeight="1" x14ac:dyDescent="0.2">
      <c r="A5" s="21" t="s">
        <v>397</v>
      </c>
      <c r="B5" s="21">
        <f t="shared" ref="B5:K5" si="1">SUM(B3+B4)</f>
        <v>58</v>
      </c>
      <c r="C5" s="21">
        <f t="shared" si="1"/>
        <v>62</v>
      </c>
      <c r="D5" s="21">
        <f t="shared" si="1"/>
        <v>39</v>
      </c>
      <c r="E5" s="21">
        <f t="shared" si="1"/>
        <v>55</v>
      </c>
      <c r="F5" s="21">
        <f t="shared" si="1"/>
        <v>102</v>
      </c>
      <c r="G5" s="21">
        <f t="shared" si="1"/>
        <v>36</v>
      </c>
      <c r="H5" s="21">
        <f t="shared" si="1"/>
        <v>66</v>
      </c>
      <c r="I5" s="21">
        <f t="shared" si="1"/>
        <v>74</v>
      </c>
      <c r="J5" s="21">
        <f t="shared" si="1"/>
        <v>81</v>
      </c>
      <c r="K5" s="21">
        <f t="shared" si="1"/>
        <v>99</v>
      </c>
      <c r="L5" s="24">
        <f t="shared" si="0"/>
        <v>672</v>
      </c>
      <c r="M5" s="21">
        <f>SUM(M3+M4)</f>
        <v>376</v>
      </c>
    </row>
    <row r="6" spans="1:13" ht="15.75" customHeight="1" x14ac:dyDescent="0.2">
      <c r="A6" t="s">
        <v>406</v>
      </c>
      <c r="B6" s="31">
        <f>(B5/L5)</f>
        <v>8.6309523809523808E-2</v>
      </c>
      <c r="C6" s="31">
        <f>(C5/L5)</f>
        <v>9.2261904761904767E-2</v>
      </c>
      <c r="D6" s="31">
        <f>(D5/L5)</f>
        <v>5.8035714285714288E-2</v>
      </c>
      <c r="E6" s="31">
        <f>(E5/L5)</f>
        <v>8.1845238095238096E-2</v>
      </c>
      <c r="F6" s="31">
        <f>(F5/L5)</f>
        <v>0.15178571428571427</v>
      </c>
      <c r="G6" s="31">
        <f>(G5/L5)</f>
        <v>5.3571428571428568E-2</v>
      </c>
      <c r="H6" s="31">
        <f>(H5/L5)</f>
        <v>9.8214285714285712E-2</v>
      </c>
      <c r="I6" s="31">
        <f>(I5/L5)</f>
        <v>0.11011904761904762</v>
      </c>
      <c r="J6" s="31">
        <f>(J5/L5)</f>
        <v>0.12053571428571429</v>
      </c>
      <c r="K6" s="31">
        <f>(K5/L5)</f>
        <v>0.14732142857142858</v>
      </c>
      <c r="L6" s="31">
        <f t="shared" si="0"/>
        <v>1</v>
      </c>
    </row>
    <row r="7" spans="1:13" s="24" customFormat="1" ht="15.75" customHeight="1" x14ac:dyDescent="0.2"/>
    <row r="9" spans="1:13" ht="15.75" customHeight="1" x14ac:dyDescent="0.2">
      <c r="B9" s="22" t="s">
        <v>398</v>
      </c>
      <c r="C9" s="23" t="s">
        <v>399</v>
      </c>
      <c r="D9" s="23" t="s">
        <v>400</v>
      </c>
      <c r="E9" s="34" t="s">
        <v>397</v>
      </c>
      <c r="F9" s="34" t="s">
        <v>406</v>
      </c>
      <c r="H9" s="32"/>
    </row>
    <row r="10" spans="1:13" ht="15.75" customHeight="1" x14ac:dyDescent="0.2">
      <c r="B10" s="15" t="s">
        <v>407</v>
      </c>
      <c r="C10" s="15">
        <v>48</v>
      </c>
      <c r="D10" s="15">
        <v>5</v>
      </c>
      <c r="E10" s="15">
        <f>SUM(C10:D10)</f>
        <v>53</v>
      </c>
      <c r="F10" s="35">
        <f>E10/K5</f>
        <v>0.53535353535353536</v>
      </c>
      <c r="G10" s="31">
        <f>F10*K6</f>
        <v>7.8869047619047616E-2</v>
      </c>
    </row>
    <row r="11" spans="1:13" ht="15.75" customHeight="1" x14ac:dyDescent="0.2">
      <c r="B11" s="30" t="s">
        <v>81</v>
      </c>
      <c r="C11" s="15">
        <v>21</v>
      </c>
      <c r="D11" s="15">
        <v>11</v>
      </c>
      <c r="E11">
        <f>SUM(C11+D11)</f>
        <v>32</v>
      </c>
      <c r="F11" s="36">
        <f>E11/K5</f>
        <v>0.32323232323232326</v>
      </c>
      <c r="G11" s="31">
        <f>F11*K6</f>
        <v>4.7619047619047623E-2</v>
      </c>
    </row>
    <row r="12" spans="1:13" s="24" customFormat="1" ht="15.75" customHeight="1" x14ac:dyDescent="0.2">
      <c r="B12" s="15" t="s">
        <v>148</v>
      </c>
      <c r="C12" s="15">
        <v>11</v>
      </c>
      <c r="D12" s="15">
        <v>12</v>
      </c>
      <c r="E12">
        <f>SUM(C12+D12)</f>
        <v>23</v>
      </c>
      <c r="F12" s="36">
        <f>E12/K5</f>
        <v>0.23232323232323232</v>
      </c>
      <c r="G12" s="31">
        <f>F12*K6</f>
        <v>3.4226190476190479E-2</v>
      </c>
    </row>
    <row r="13" spans="1:13" ht="15.75" customHeight="1" x14ac:dyDescent="0.2">
      <c r="B13" s="15" t="s">
        <v>40</v>
      </c>
      <c r="C13" s="15">
        <v>9</v>
      </c>
      <c r="D13" s="15">
        <v>7</v>
      </c>
      <c r="E13">
        <f>SUM(C13+D13)</f>
        <v>16</v>
      </c>
      <c r="F13" s="36">
        <f>E13/K5</f>
        <v>0.16161616161616163</v>
      </c>
      <c r="G13" s="31">
        <f>F13*K6</f>
        <v>2.3809523809523812E-2</v>
      </c>
    </row>
  </sheetData>
  <sortState ref="B10:E15">
    <sortCondition descending="1" ref="E10:E15"/>
  </sortState>
  <mergeCells count="1">
    <mergeCell ref="B1:K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6"/>
  <sheetViews>
    <sheetView showGridLines="0" tabSelected="1" zoomScale="90" zoomScaleNormal="90" workbookViewId="0">
      <selection activeCell="T16" sqref="S2:T16"/>
    </sheetView>
  </sheetViews>
  <sheetFormatPr defaultRowHeight="12.75" x14ac:dyDescent="0.2"/>
  <sheetData>
    <row r="2" spans="1:20" ht="51" x14ac:dyDescent="0.2">
      <c r="B2" s="3" t="s">
        <v>2</v>
      </c>
      <c r="C2" s="25" t="s">
        <v>401</v>
      </c>
      <c r="D2" s="5" t="s">
        <v>4</v>
      </c>
      <c r="E2" s="6" t="s">
        <v>5</v>
      </c>
      <c r="F2" s="26" t="s">
        <v>402</v>
      </c>
      <c r="G2" s="27" t="s">
        <v>403</v>
      </c>
      <c r="H2" s="9" t="s">
        <v>8</v>
      </c>
      <c r="I2" s="10" t="s">
        <v>9</v>
      </c>
      <c r="J2" s="28" t="s">
        <v>404</v>
      </c>
      <c r="K2" s="30" t="s">
        <v>411</v>
      </c>
      <c r="L2" s="32" t="s">
        <v>408</v>
      </c>
      <c r="M2" s="32" t="s">
        <v>409</v>
      </c>
      <c r="N2" s="32" t="s">
        <v>410</v>
      </c>
      <c r="O2" s="32" t="s">
        <v>412</v>
      </c>
      <c r="P2" s="32" t="s">
        <v>413</v>
      </c>
      <c r="S2" t="s">
        <v>2</v>
      </c>
      <c r="T2" s="31">
        <v>8.5999999999999993E-2</v>
      </c>
    </row>
    <row r="3" spans="1:20" x14ac:dyDescent="0.2">
      <c r="B3" s="15">
        <f>'Group 1'!B241</f>
        <v>31</v>
      </c>
      <c r="C3" s="15">
        <f>'Group 1'!C241</f>
        <v>48</v>
      </c>
      <c r="D3" s="24">
        <f>'Group 1'!D241</f>
        <v>22</v>
      </c>
      <c r="E3" s="24">
        <f>'Group 1'!E241</f>
        <v>28</v>
      </c>
      <c r="F3" s="24">
        <f>'Group 1'!F241</f>
        <v>64</v>
      </c>
      <c r="G3" s="24">
        <f>'Group 1'!G241</f>
        <v>26</v>
      </c>
      <c r="H3" s="24">
        <f>'Group 1'!H241</f>
        <v>38</v>
      </c>
      <c r="I3" s="24">
        <f>'Group 1'!I241</f>
        <v>49</v>
      </c>
      <c r="J3" s="24">
        <f>'Group 1'!J241</f>
        <v>51</v>
      </c>
      <c r="K3" s="15">
        <v>30</v>
      </c>
      <c r="L3">
        <v>18</v>
      </c>
      <c r="M3">
        <v>8</v>
      </c>
      <c r="N3">
        <v>5</v>
      </c>
      <c r="O3">
        <v>4</v>
      </c>
      <c r="P3">
        <v>3</v>
      </c>
      <c r="S3" t="s">
        <v>401</v>
      </c>
      <c r="T3" s="31">
        <v>9.1999999999999998E-2</v>
      </c>
    </row>
    <row r="4" spans="1:20" x14ac:dyDescent="0.2">
      <c r="B4" s="24">
        <f>'Group 2'!B139</f>
        <v>27</v>
      </c>
      <c r="C4" s="24">
        <f>'Group 2'!C139</f>
        <v>14</v>
      </c>
      <c r="D4" s="24">
        <f>'Group 2'!D139</f>
        <v>17</v>
      </c>
      <c r="E4" s="24">
        <f>'Group 2'!E139</f>
        <v>27</v>
      </c>
      <c r="F4" s="24">
        <f>'Group 2'!F139</f>
        <v>38</v>
      </c>
      <c r="G4" s="24">
        <f>'Group 2'!G139</f>
        <v>10</v>
      </c>
      <c r="H4" s="24">
        <f>'Group 2'!H139</f>
        <v>28</v>
      </c>
      <c r="I4" s="24">
        <f>'Group 2'!I139</f>
        <v>25</v>
      </c>
      <c r="J4" s="24">
        <f>'Group 2'!J139</f>
        <v>30</v>
      </c>
      <c r="K4" s="15">
        <v>3</v>
      </c>
      <c r="L4">
        <v>10</v>
      </c>
      <c r="M4">
        <v>10</v>
      </c>
      <c r="N4">
        <v>6</v>
      </c>
      <c r="O4">
        <v>1</v>
      </c>
      <c r="P4">
        <v>1</v>
      </c>
      <c r="S4" t="s">
        <v>4</v>
      </c>
      <c r="T4" s="31">
        <v>5.8000000000000003E-2</v>
      </c>
    </row>
    <row r="5" spans="1:20" x14ac:dyDescent="0.2">
      <c r="A5" s="33" t="s">
        <v>414</v>
      </c>
      <c r="B5" s="21">
        <f t="shared" ref="B5:J5" si="0">SUM(B3+B4)</f>
        <v>58</v>
      </c>
      <c r="C5" s="21">
        <f t="shared" si="0"/>
        <v>62</v>
      </c>
      <c r="D5" s="21">
        <f t="shared" si="0"/>
        <v>39</v>
      </c>
      <c r="E5" s="21">
        <f t="shared" si="0"/>
        <v>55</v>
      </c>
      <c r="F5" s="21">
        <f t="shared" si="0"/>
        <v>102</v>
      </c>
      <c r="G5" s="21">
        <f t="shared" si="0"/>
        <v>36</v>
      </c>
      <c r="H5" s="21">
        <f t="shared" si="0"/>
        <v>66</v>
      </c>
      <c r="I5" s="21">
        <f t="shared" si="0"/>
        <v>74</v>
      </c>
      <c r="J5" s="21">
        <f t="shared" si="0"/>
        <v>81</v>
      </c>
      <c r="K5" s="37">
        <f>SUM(K3:K4)</f>
        <v>33</v>
      </c>
      <c r="L5" s="37">
        <f t="shared" ref="L5:N5" si="1">SUM(L3:L4)</f>
        <v>28</v>
      </c>
      <c r="M5" s="37">
        <f t="shared" si="1"/>
        <v>18</v>
      </c>
      <c r="N5" s="37">
        <f t="shared" si="1"/>
        <v>11</v>
      </c>
      <c r="O5" s="37">
        <f t="shared" ref="O5" si="2">SUM(O3:O4)</f>
        <v>5</v>
      </c>
      <c r="P5" s="37">
        <f t="shared" ref="P5" si="3">SUM(P3:P4)</f>
        <v>4</v>
      </c>
      <c r="R5" s="37">
        <f>SUM(B5:P5)</f>
        <v>672</v>
      </c>
      <c r="S5" t="s">
        <v>5</v>
      </c>
      <c r="T5" s="31">
        <v>8.2000000000000003E-2</v>
      </c>
    </row>
    <row r="6" spans="1:20" x14ac:dyDescent="0.2">
      <c r="B6" s="31">
        <f>B5/R5</f>
        <v>8.6309523809523808E-2</v>
      </c>
      <c r="C6" s="31">
        <f>C5/R5</f>
        <v>9.2261904761904767E-2</v>
      </c>
      <c r="D6" s="31">
        <f>D5/R5</f>
        <v>5.8035714285714288E-2</v>
      </c>
      <c r="E6" s="31">
        <f>E5/R5</f>
        <v>8.1845238095238096E-2</v>
      </c>
      <c r="F6" s="31">
        <f>F5/R5</f>
        <v>0.15178571428571427</v>
      </c>
      <c r="G6" s="31">
        <f>G5/R5</f>
        <v>5.3571428571428568E-2</v>
      </c>
      <c r="H6" s="31">
        <f>H5/R5</f>
        <v>9.8214285714285712E-2</v>
      </c>
      <c r="I6" s="31">
        <f>I5/R5</f>
        <v>0.11011904761904762</v>
      </c>
      <c r="J6" s="31">
        <f>J5/R5</f>
        <v>0.12053571428571429</v>
      </c>
      <c r="K6" s="38">
        <f>K5/R5</f>
        <v>4.9107142857142856E-2</v>
      </c>
      <c r="L6" s="31">
        <f>L5/R5</f>
        <v>4.1666666666666664E-2</v>
      </c>
      <c r="M6" s="31">
        <f>M5/R5</f>
        <v>2.6785714285714284E-2</v>
      </c>
      <c r="N6" s="31">
        <f>N5/R5</f>
        <v>1.636904761904762E-2</v>
      </c>
      <c r="O6" s="31">
        <f>O5/R5</f>
        <v>7.4404761904761901E-3</v>
      </c>
      <c r="P6" s="31">
        <f>P5/R5</f>
        <v>5.9523809523809521E-3</v>
      </c>
      <c r="S6" t="s">
        <v>402</v>
      </c>
      <c r="T6" s="31">
        <v>0.152</v>
      </c>
    </row>
    <row r="7" spans="1:20" x14ac:dyDescent="0.2">
      <c r="K7" s="15"/>
      <c r="S7" t="s">
        <v>403</v>
      </c>
      <c r="T7" s="31">
        <v>5.3999999999999999E-2</v>
      </c>
    </row>
    <row r="8" spans="1:20" x14ac:dyDescent="0.2">
      <c r="S8" t="s">
        <v>8</v>
      </c>
      <c r="T8" s="31">
        <v>9.8000000000000004E-2</v>
      </c>
    </row>
    <row r="9" spans="1:20" x14ac:dyDescent="0.2">
      <c r="S9" t="s">
        <v>9</v>
      </c>
      <c r="T9" s="31">
        <v>0.11</v>
      </c>
    </row>
    <row r="10" spans="1:20" x14ac:dyDescent="0.2">
      <c r="S10" t="s">
        <v>404</v>
      </c>
      <c r="T10" s="31">
        <v>0.121</v>
      </c>
    </row>
    <row r="11" spans="1:20" x14ac:dyDescent="0.2">
      <c r="S11" t="s">
        <v>415</v>
      </c>
      <c r="T11" s="31">
        <v>4.9000000000000002E-2</v>
      </c>
    </row>
    <row r="12" spans="1:20" x14ac:dyDescent="0.2">
      <c r="S12" t="s">
        <v>408</v>
      </c>
      <c r="T12" s="31">
        <v>4.2000000000000003E-2</v>
      </c>
    </row>
    <row r="13" spans="1:20" x14ac:dyDescent="0.2">
      <c r="S13" t="s">
        <v>409</v>
      </c>
      <c r="T13" s="31">
        <v>2.7E-2</v>
      </c>
    </row>
    <row r="14" spans="1:20" x14ac:dyDescent="0.2">
      <c r="S14" t="s">
        <v>410</v>
      </c>
      <c r="T14" s="31">
        <v>1.6E-2</v>
      </c>
    </row>
    <row r="15" spans="1:20" x14ac:dyDescent="0.2">
      <c r="S15" t="s">
        <v>412</v>
      </c>
      <c r="T15" s="31">
        <v>7.0000000000000001E-3</v>
      </c>
    </row>
    <row r="16" spans="1:20" x14ac:dyDescent="0.2">
      <c r="S16" t="s">
        <v>413</v>
      </c>
      <c r="T16" s="31">
        <v>6.0000000000000001E-3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Group 1</vt:lpstr>
      <vt:lpstr>Group 2</vt:lpstr>
      <vt:lpstr>Charts</vt:lpstr>
      <vt:lpstr>New Pie Chart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Pershken</dc:creator>
  <cp:lastModifiedBy>Julia Pershken</cp:lastModifiedBy>
  <dcterms:created xsi:type="dcterms:W3CDTF">2016-02-18T02:51:13Z</dcterms:created>
  <dcterms:modified xsi:type="dcterms:W3CDTF">2016-02-22T22:32:23Z</dcterms:modified>
</cp:coreProperties>
</file>