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420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wpi0-my.sharepoint.com/personal/mjletourneau_wpi_edu/Documents/MQP Matt Zack Jack/"/>
    </mc:Choice>
  </mc:AlternateContent>
  <xr:revisionPtr revIDLastSave="710" documentId="8_{3AD9DB6E-E239-443D-9771-F7410EE12CDE}" xr6:coauthVersionLast="47" xr6:coauthVersionMax="47" xr10:uidLastSave="{92F6C79C-17BF-4C62-9300-4D12EB7F837F}"/>
  <bookViews>
    <workbookView xWindow="-108" yWindow="-108" windowWidth="23256" windowHeight="12456" firstSheet="1" activeTab="1" xr2:uid="{00000000-000D-0000-FFFF-FFFF00000000}"/>
  </bookViews>
  <sheets>
    <sheet name="Basic EX Lower" sheetId="1" r:id="rId1"/>
    <sheet name="Basic EX Lower Smaller" sheetId="8" r:id="rId2"/>
    <sheet name="Basic EX Higher" sheetId="5" r:id="rId3"/>
    <sheet name="Basic EX Lower Wider" sheetId="6" r:id="rId4"/>
    <sheet name="Basic EX Higher Wider" sheetId="7" r:id="rId5"/>
    <sheet name="Shifting Geo Average" sheetId="2" r:id="rId6"/>
    <sheet name="Proof of Geo AVG Manip" sheetId="3" r:id="rId7"/>
    <sheet name="Geo StDv Correlation" sheetId="9" r:id="rId8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9" i="8" l="1"/>
  <c r="F19" i="8"/>
  <c r="G19" i="8"/>
  <c r="D19" i="8"/>
  <c r="C19" i="8"/>
  <c r="B6" i="8"/>
  <c r="C16" i="8"/>
  <c r="D16" i="8" s="1"/>
  <c r="E16" i="8" s="1"/>
  <c r="F16" i="8" s="1"/>
  <c r="G16" i="8" s="1"/>
  <c r="C15" i="8"/>
  <c r="R55" i="8"/>
  <c r="K30" i="8"/>
  <c r="AG33" i="8"/>
  <c r="AH33" i="8" s="1"/>
  <c r="AI33" i="8" s="1"/>
  <c r="AJ33" i="8" s="1"/>
  <c r="S23" i="8"/>
  <c r="T23" i="8"/>
  <c r="S24" i="8"/>
  <c r="S25" i="8"/>
  <c r="T25" i="8" s="1"/>
  <c r="U25" i="8" s="1"/>
  <c r="S26" i="8"/>
  <c r="T26" i="8" s="1"/>
  <c r="U26" i="8" s="1"/>
  <c r="R33" i="8"/>
  <c r="S33" i="8" s="1"/>
  <c r="T33" i="8" s="1"/>
  <c r="U33" i="8" s="1"/>
  <c r="K27" i="8"/>
  <c r="S12" i="8" s="1"/>
  <c r="R35" i="8"/>
  <c r="R36" i="8"/>
  <c r="R37" i="8"/>
  <c r="R38" i="8"/>
  <c r="R39" i="8"/>
  <c r="R40" i="8"/>
  <c r="R41" i="8"/>
  <c r="R42" i="8"/>
  <c r="R43" i="8"/>
  <c r="R44" i="8"/>
  <c r="R45" i="8"/>
  <c r="R46" i="8"/>
  <c r="R47" i="8"/>
  <c r="R48" i="8"/>
  <c r="R49" i="8"/>
  <c r="R50" i="8"/>
  <c r="R51" i="8"/>
  <c r="R52" i="8"/>
  <c r="R53" i="8"/>
  <c r="R54" i="8"/>
  <c r="R56" i="8"/>
  <c r="S56" i="8" s="1"/>
  <c r="T56" i="8" s="1"/>
  <c r="U56" i="8" s="1"/>
  <c r="V56" i="8" s="1"/>
  <c r="R57" i="8"/>
  <c r="S35" i="8"/>
  <c r="T35" i="8"/>
  <c r="U35" i="8"/>
  <c r="S36" i="8"/>
  <c r="T36" i="8"/>
  <c r="U36" i="8"/>
  <c r="S37" i="8"/>
  <c r="T37" i="8"/>
  <c r="U37" i="8"/>
  <c r="S38" i="8"/>
  <c r="T38" i="8"/>
  <c r="U38" i="8"/>
  <c r="S39" i="8"/>
  <c r="T39" i="8"/>
  <c r="U39" i="8"/>
  <c r="S40" i="8"/>
  <c r="T40" i="8"/>
  <c r="U40" i="8"/>
  <c r="S41" i="8"/>
  <c r="T41" i="8"/>
  <c r="U41" i="8"/>
  <c r="S42" i="8"/>
  <c r="T42" i="8"/>
  <c r="U42" i="8"/>
  <c r="S43" i="8"/>
  <c r="T43" i="8"/>
  <c r="U43" i="8"/>
  <c r="S44" i="8"/>
  <c r="T44" i="8"/>
  <c r="U44" i="8"/>
  <c r="S45" i="8"/>
  <c r="T45" i="8"/>
  <c r="U45" i="8"/>
  <c r="S46" i="8"/>
  <c r="T46" i="8"/>
  <c r="U46" i="8"/>
  <c r="S47" i="8"/>
  <c r="T47" i="8"/>
  <c r="U47" i="8"/>
  <c r="S48" i="8"/>
  <c r="T48" i="8"/>
  <c r="U48" i="8"/>
  <c r="S49" i="8"/>
  <c r="T49" i="8"/>
  <c r="U49" i="8"/>
  <c r="S50" i="8"/>
  <c r="T50" i="8"/>
  <c r="U50" i="8"/>
  <c r="S51" i="8"/>
  <c r="T51" i="8"/>
  <c r="U51" i="8"/>
  <c r="S52" i="8"/>
  <c r="T52" i="8"/>
  <c r="U52" i="8"/>
  <c r="S53" i="8"/>
  <c r="T53" i="8"/>
  <c r="U53" i="8"/>
  <c r="S54" i="8"/>
  <c r="T54" i="8"/>
  <c r="U54" i="8"/>
  <c r="S55" i="8"/>
  <c r="T55" i="8"/>
  <c r="U55" i="8"/>
  <c r="S57" i="8"/>
  <c r="T57" i="8"/>
  <c r="U57" i="8"/>
  <c r="R34" i="8"/>
  <c r="S34" i="8" s="1"/>
  <c r="T34" i="8" s="1"/>
  <c r="U34" i="8" s="1"/>
  <c r="S4" i="2" a="1"/>
  <c r="S4" i="2"/>
  <c r="N2" i="3"/>
  <c r="O2" i="3"/>
  <c r="C17" i="8" l="1"/>
  <c r="D15" i="8"/>
  <c r="Z60" i="8"/>
  <c r="AG57" i="8" s="1"/>
  <c r="Z59" i="8"/>
  <c r="AG56" i="8" s="1"/>
  <c r="Z58" i="8"/>
  <c r="AG55" i="8" s="1"/>
  <c r="Z57" i="8"/>
  <c r="AG54" i="8" s="1"/>
  <c r="Z56" i="8"/>
  <c r="AG53" i="8" s="1"/>
  <c r="Z55" i="8"/>
  <c r="AG52" i="8" s="1"/>
  <c r="AA54" i="8"/>
  <c r="AA53" i="8"/>
  <c r="AB52" i="8"/>
  <c r="AC51" i="8"/>
  <c r="AB50" i="8"/>
  <c r="AC49" i="8"/>
  <c r="AA45" i="8"/>
  <c r="AA44" i="8"/>
  <c r="AB43" i="8"/>
  <c r="AC42" i="8"/>
  <c r="AB41" i="8"/>
  <c r="AC40" i="8"/>
  <c r="AA39" i="8"/>
  <c r="AA38" i="8"/>
  <c r="AB37" i="8"/>
  <c r="AC36" i="8"/>
  <c r="AB35" i="8"/>
  <c r="AC34" i="8"/>
  <c r="AA60" i="8"/>
  <c r="AA59" i="8"/>
  <c r="AB58" i="8"/>
  <c r="AC57" i="8"/>
  <c r="AB56" i="8"/>
  <c r="AC55" i="8"/>
  <c r="Z54" i="8"/>
  <c r="AG51" i="8" s="1"/>
  <c r="AH51" i="8" s="1"/>
  <c r="Z53" i="8"/>
  <c r="AG50" i="8" s="1"/>
  <c r="AH50" i="8" s="1"/>
  <c r="Z52" i="8"/>
  <c r="AG49" i="8" s="1"/>
  <c r="Z51" i="8"/>
  <c r="AG48" i="8" s="1"/>
  <c r="Z50" i="8"/>
  <c r="AG47" i="8" s="1"/>
  <c r="Z49" i="8"/>
  <c r="AG46" i="8" s="1"/>
  <c r="AB45" i="8"/>
  <c r="AC44" i="8"/>
  <c r="AA43" i="8"/>
  <c r="AA42" i="8"/>
  <c r="AC41" i="8"/>
  <c r="AC38" i="8"/>
  <c r="AB40" i="8"/>
  <c r="AB39" i="8"/>
  <c r="AA37" i="8"/>
  <c r="AA36" i="8"/>
  <c r="AC35" i="8"/>
  <c r="AB34" i="8"/>
  <c r="S29" i="8"/>
  <c r="AK33" i="8"/>
  <c r="V34" i="8"/>
  <c r="V35" i="8"/>
  <c r="V36" i="8"/>
  <c r="V37" i="8"/>
  <c r="V38" i="8"/>
  <c r="V39" i="8"/>
  <c r="V40" i="8"/>
  <c r="V41" i="8"/>
  <c r="V42" i="8"/>
  <c r="V43" i="8"/>
  <c r="V44" i="8"/>
  <c r="V45" i="8"/>
  <c r="V46" i="8"/>
  <c r="V47" i="8"/>
  <c r="V48" i="8"/>
  <c r="V49" i="8"/>
  <c r="V50" i="8"/>
  <c r="V51" i="8"/>
  <c r="V52" i="8"/>
  <c r="V53" i="8"/>
  <c r="V54" i="8"/>
  <c r="V55" i="8"/>
  <c r="V57" i="8"/>
  <c r="V33" i="8"/>
  <c r="T24" i="8"/>
  <c r="U23" i="8"/>
  <c r="M3" i="9" a="1"/>
  <c r="M3" i="9" s="1"/>
  <c r="D17" i="8" l="1"/>
  <c r="E15" i="8"/>
  <c r="AC43" i="8"/>
  <c r="AC45" i="8"/>
  <c r="AC52" i="8"/>
  <c r="AC54" i="8"/>
  <c r="AC58" i="8"/>
  <c r="AC60" i="8"/>
  <c r="AB59" i="8"/>
  <c r="AB57" i="8"/>
  <c r="AB53" i="8"/>
  <c r="AB51" i="8"/>
  <c r="AB44" i="8"/>
  <c r="AB42" i="8"/>
  <c r="AA56" i="8"/>
  <c r="AA55" i="8"/>
  <c r="AA50" i="8"/>
  <c r="AA49" i="8"/>
  <c r="AA41" i="8"/>
  <c r="AA40" i="8"/>
  <c r="Z39" i="8"/>
  <c r="AG39" i="8" s="1"/>
  <c r="AH39" i="8" s="1"/>
  <c r="AI39" i="8" s="1"/>
  <c r="Z38" i="8"/>
  <c r="AG38" i="8" s="1"/>
  <c r="AH38" i="8" s="1"/>
  <c r="Z37" i="8"/>
  <c r="AG37" i="8" s="1"/>
  <c r="AH37" i="8" s="1"/>
  <c r="AI37" i="8" s="1"/>
  <c r="Z36" i="8"/>
  <c r="AG36" i="8" s="1"/>
  <c r="AH36" i="8" s="1"/>
  <c r="Z35" i="8"/>
  <c r="AG35" i="8" s="1"/>
  <c r="Z34" i="8"/>
  <c r="AG34" i="8" s="1"/>
  <c r="U24" i="8"/>
  <c r="T29" i="8"/>
  <c r="AH46" i="8"/>
  <c r="AH47" i="8"/>
  <c r="AI47" i="8" s="1"/>
  <c r="AI50" i="8"/>
  <c r="AH52" i="8"/>
  <c r="AH53" i="8"/>
  <c r="AI53" i="8" s="1"/>
  <c r="AH56" i="8"/>
  <c r="AI56" i="8" s="1"/>
  <c r="AH57" i="8"/>
  <c r="S3" i="2" a="1"/>
  <c r="S3" i="2"/>
  <c r="T3" i="2" a="1"/>
  <c r="T3" i="2"/>
  <c r="T7" i="2"/>
  <c r="T6" i="2"/>
  <c r="AM22" i="8"/>
  <c r="N3" i="9"/>
  <c r="L3" i="9" a="1"/>
  <c r="L3" i="9" s="1"/>
  <c r="AH27" i="8"/>
  <c r="AH22" i="8"/>
  <c r="AI22" i="8" s="1"/>
  <c r="AJ22" i="8" s="1"/>
  <c r="AK22" i="8" s="1"/>
  <c r="AL22" i="8" s="1"/>
  <c r="P11" i="9"/>
  <c r="U11" i="9" s="1"/>
  <c r="P15" i="9"/>
  <c r="U15" i="9" s="1"/>
  <c r="P21" i="9"/>
  <c r="U21" i="9" s="1"/>
  <c r="P3" i="9"/>
  <c r="U3" i="9" s="1"/>
  <c r="Y27" i="8"/>
  <c r="Y22" i="8" s="1"/>
  <c r="Y20" i="8"/>
  <c r="Z20" i="8"/>
  <c r="AA20" i="8" s="1"/>
  <c r="AB20" i="8" s="1"/>
  <c r="AC20" i="8" s="1"/>
  <c r="Y21" i="8"/>
  <c r="Z21" i="8" s="1"/>
  <c r="AA21" i="8" s="1"/>
  <c r="AB21" i="8" s="1"/>
  <c r="AC21" i="8" s="1"/>
  <c r="Y23" i="8"/>
  <c r="Z23" i="8" s="1"/>
  <c r="AA23" i="8" s="1"/>
  <c r="AB23" i="8" s="1"/>
  <c r="AC23" i="8" s="1"/>
  <c r="Y24" i="8"/>
  <c r="Z24" i="8" s="1"/>
  <c r="AA24" i="8" s="1"/>
  <c r="AB24" i="8" s="1"/>
  <c r="AC24" i="8" s="1"/>
  <c r="Y25" i="8"/>
  <c r="Z25" i="8" s="1"/>
  <c r="AA25" i="8" s="1"/>
  <c r="AB25" i="8" s="1"/>
  <c r="AC25" i="8" s="1"/>
  <c r="BW15" i="5"/>
  <c r="BM11" i="5"/>
  <c r="G4" i="9"/>
  <c r="H4" i="9"/>
  <c r="I4" i="9" s="1"/>
  <c r="J4" i="9" s="1"/>
  <c r="G5" i="9"/>
  <c r="H5" i="9"/>
  <c r="I5" i="9" s="1"/>
  <c r="J5" i="9" s="1"/>
  <c r="G6" i="9"/>
  <c r="H6" i="9"/>
  <c r="I6" i="9" s="1"/>
  <c r="J6" i="9" s="1"/>
  <c r="G7" i="9"/>
  <c r="H7" i="9"/>
  <c r="I7" i="9" s="1"/>
  <c r="J7" i="9" s="1"/>
  <c r="G8" i="9"/>
  <c r="H8" i="9"/>
  <c r="I8" i="9" s="1"/>
  <c r="J8" i="9" s="1"/>
  <c r="G9" i="9"/>
  <c r="H9" i="9"/>
  <c r="I9" i="9" s="1"/>
  <c r="J9" i="9" s="1"/>
  <c r="G10" i="9"/>
  <c r="H10" i="9"/>
  <c r="I10" i="9" s="1"/>
  <c r="J10" i="9" s="1"/>
  <c r="G11" i="9"/>
  <c r="H11" i="9"/>
  <c r="I11" i="9" s="1"/>
  <c r="J11" i="9" s="1"/>
  <c r="G12" i="9"/>
  <c r="H12" i="9"/>
  <c r="I12" i="9" s="1"/>
  <c r="J12" i="9" s="1"/>
  <c r="G13" i="9"/>
  <c r="H13" i="9"/>
  <c r="I13" i="9" s="1"/>
  <c r="J13" i="9" s="1"/>
  <c r="G14" i="9"/>
  <c r="H14" i="9"/>
  <c r="I14" i="9" s="1"/>
  <c r="J14" i="9" s="1"/>
  <c r="G15" i="9"/>
  <c r="H15" i="9"/>
  <c r="I15" i="9" s="1"/>
  <c r="J15" i="9" s="1"/>
  <c r="G16" i="9"/>
  <c r="H16" i="9"/>
  <c r="I16" i="9" s="1"/>
  <c r="J16" i="9" s="1"/>
  <c r="G17" i="9"/>
  <c r="H17" i="9"/>
  <c r="I17" i="9" s="1"/>
  <c r="J17" i="9" s="1"/>
  <c r="G18" i="9"/>
  <c r="H18" i="9"/>
  <c r="I18" i="9" s="1"/>
  <c r="J18" i="9" s="1"/>
  <c r="G19" i="9"/>
  <c r="H19" i="9"/>
  <c r="I19" i="9" s="1"/>
  <c r="J19" i="9" s="1"/>
  <c r="G20" i="9"/>
  <c r="H20" i="9"/>
  <c r="I20" i="9" s="1"/>
  <c r="J20" i="9" s="1"/>
  <c r="G21" i="9"/>
  <c r="H21" i="9"/>
  <c r="I21" i="9" s="1"/>
  <c r="J21" i="9" s="1"/>
  <c r="G22" i="9"/>
  <c r="H22" i="9"/>
  <c r="I22" i="9" s="1"/>
  <c r="J22" i="9" s="1"/>
  <c r="G23" i="9"/>
  <c r="H23" i="9"/>
  <c r="I23" i="9" s="1"/>
  <c r="J23" i="9" s="1"/>
  <c r="G24" i="9"/>
  <c r="H24" i="9"/>
  <c r="I24" i="9" s="1"/>
  <c r="J24" i="9" s="1"/>
  <c r="G25" i="9"/>
  <c r="H25" i="9"/>
  <c r="I25" i="9" s="1"/>
  <c r="J25" i="9" s="1"/>
  <c r="G26" i="9"/>
  <c r="H26" i="9"/>
  <c r="I26" i="9" s="1"/>
  <c r="J26" i="9" s="1"/>
  <c r="I3" i="9"/>
  <c r="J3" i="9" s="1"/>
  <c r="H3" i="9"/>
  <c r="G3" i="9"/>
  <c r="AH25" i="8"/>
  <c r="AI25" i="8" s="1"/>
  <c r="AJ25" i="8" s="1"/>
  <c r="AK25" i="8" s="1"/>
  <c r="AL25" i="8" s="1"/>
  <c r="AH24" i="8"/>
  <c r="AI24" i="8" s="1"/>
  <c r="AJ24" i="8" s="1"/>
  <c r="AK24" i="8" s="1"/>
  <c r="AL24" i="8" s="1"/>
  <c r="AH23" i="8"/>
  <c r="AI23" i="8" s="1"/>
  <c r="AJ23" i="8" s="1"/>
  <c r="AK23" i="8" s="1"/>
  <c r="AL23" i="8" s="1"/>
  <c r="AH21" i="8"/>
  <c r="AI21" i="8" s="1"/>
  <c r="AJ21" i="8" s="1"/>
  <c r="AK21" i="8" s="1"/>
  <c r="AL21" i="8" s="1"/>
  <c r="AH20" i="8"/>
  <c r="AI20" i="8" s="1"/>
  <c r="AJ20" i="8" s="1"/>
  <c r="AK20" i="8" s="1"/>
  <c r="AL20" i="8" s="1"/>
  <c r="AN20" i="8" s="1"/>
  <c r="E17" i="8" l="1"/>
  <c r="F15" i="8"/>
  <c r="AC53" i="8"/>
  <c r="AJ50" i="8" s="1"/>
  <c r="AK50" i="8" s="1"/>
  <c r="AB55" i="8"/>
  <c r="AI52" i="8" s="1"/>
  <c r="AJ52" i="8" s="1"/>
  <c r="AK52" i="8" s="1"/>
  <c r="AB54" i="8"/>
  <c r="AI51" i="8" s="1"/>
  <c r="AJ51" i="8" s="1"/>
  <c r="AK51" i="8" s="1"/>
  <c r="AC56" i="8"/>
  <c r="AJ53" i="8" s="1"/>
  <c r="AK53" i="8" s="1"/>
  <c r="AB60" i="8"/>
  <c r="AI57" i="8" s="1"/>
  <c r="AJ57" i="8" s="1"/>
  <c r="AK57" i="8" s="1"/>
  <c r="AC59" i="8"/>
  <c r="AJ56" i="8" s="1"/>
  <c r="AK56" i="8" s="1"/>
  <c r="AA58" i="8"/>
  <c r="AH55" i="8" s="1"/>
  <c r="AI55" i="8" s="1"/>
  <c r="AJ55" i="8" s="1"/>
  <c r="AK55" i="8" s="1"/>
  <c r="AA57" i="8"/>
  <c r="AH54" i="8" s="1"/>
  <c r="AI54" i="8" s="1"/>
  <c r="AJ54" i="8" s="1"/>
  <c r="AK54" i="8" s="1"/>
  <c r="AA52" i="8"/>
  <c r="AH49" i="8" s="1"/>
  <c r="AI49" i="8" s="1"/>
  <c r="AJ49" i="8" s="1"/>
  <c r="AK49" i="8" s="1"/>
  <c r="AA51" i="8"/>
  <c r="AH48" i="8" s="1"/>
  <c r="AI48" i="8" s="1"/>
  <c r="AJ48" i="8" s="1"/>
  <c r="AK48" i="8" s="1"/>
  <c r="AC50" i="8"/>
  <c r="AJ47" i="8" s="1"/>
  <c r="AK47" i="8" s="1"/>
  <c r="AB49" i="8"/>
  <c r="AI46" i="8" s="1"/>
  <c r="AJ46" i="8" s="1"/>
  <c r="AK46" i="8" s="1"/>
  <c r="AC39" i="8"/>
  <c r="AB38" i="8"/>
  <c r="AB36" i="8"/>
  <c r="AC37" i="8"/>
  <c r="AA35" i="8"/>
  <c r="AA34" i="8"/>
  <c r="Z45" i="8"/>
  <c r="AG45" i="8" s="1"/>
  <c r="AH45" i="8" s="1"/>
  <c r="AI45" i="8" s="1"/>
  <c r="AJ45" i="8" s="1"/>
  <c r="AK45" i="8" s="1"/>
  <c r="Z44" i="8"/>
  <c r="AG44" i="8" s="1"/>
  <c r="AH44" i="8" s="1"/>
  <c r="AI44" i="8" s="1"/>
  <c r="AJ44" i="8" s="1"/>
  <c r="AK44" i="8" s="1"/>
  <c r="Z43" i="8"/>
  <c r="AG43" i="8" s="1"/>
  <c r="AH43" i="8" s="1"/>
  <c r="AI43" i="8" s="1"/>
  <c r="AJ43" i="8" s="1"/>
  <c r="AK43" i="8" s="1"/>
  <c r="Z42" i="8"/>
  <c r="AG42" i="8" s="1"/>
  <c r="AH42" i="8" s="1"/>
  <c r="AI42" i="8" s="1"/>
  <c r="AJ42" i="8" s="1"/>
  <c r="AK42" i="8" s="1"/>
  <c r="Z41" i="8"/>
  <c r="AG41" i="8" s="1"/>
  <c r="AH41" i="8" s="1"/>
  <c r="AI41" i="8" s="1"/>
  <c r="AJ41" i="8" s="1"/>
  <c r="AK41" i="8" s="1"/>
  <c r="Z40" i="8"/>
  <c r="AG40" i="8" s="1"/>
  <c r="AH40" i="8" s="1"/>
  <c r="AI40" i="8" s="1"/>
  <c r="AJ40" i="8" s="1"/>
  <c r="AK40" i="8" s="1"/>
  <c r="U29" i="8"/>
  <c r="AH34" i="8"/>
  <c r="AI34" i="8" s="1"/>
  <c r="AJ34" i="8" s="1"/>
  <c r="AK34" i="8" s="1"/>
  <c r="AH35" i="8"/>
  <c r="AI35" i="8" s="1"/>
  <c r="AJ35" i="8" s="1"/>
  <c r="AK35" i="8" s="1"/>
  <c r="AI36" i="8"/>
  <c r="AJ36" i="8" s="1"/>
  <c r="AK36" i="8" s="1"/>
  <c r="AJ37" i="8"/>
  <c r="AK37" i="8" s="1"/>
  <c r="AI38" i="8"/>
  <c r="AJ38" i="8" s="1"/>
  <c r="AK38" i="8" s="1"/>
  <c r="AJ39" i="8"/>
  <c r="AK39" i="8" s="1"/>
  <c r="AM20" i="8"/>
  <c r="AM21" i="8"/>
  <c r="AM23" i="8"/>
  <c r="AM25" i="8"/>
  <c r="AM24" i="8"/>
  <c r="AM27" i="8"/>
  <c r="L5" i="9" a="1"/>
  <c r="L5" i="9" s="1"/>
  <c r="Q20" i="9"/>
  <c r="Q19" i="9"/>
  <c r="R18" i="9"/>
  <c r="S17" i="9"/>
  <c r="R16" i="9"/>
  <c r="S15" i="9"/>
  <c r="Q14" i="9"/>
  <c r="Q13" i="9"/>
  <c r="R12" i="9"/>
  <c r="S11" i="9"/>
  <c r="R10" i="9"/>
  <c r="S9" i="9"/>
  <c r="Q8" i="9"/>
  <c r="Q7" i="9"/>
  <c r="R6" i="9"/>
  <c r="S5" i="9"/>
  <c r="R4" i="9"/>
  <c r="S3" i="9"/>
  <c r="Q26" i="9"/>
  <c r="Q25" i="9"/>
  <c r="R24" i="9"/>
  <c r="S23" i="9"/>
  <c r="R22" i="9"/>
  <c r="S21" i="9"/>
  <c r="R14" i="9"/>
  <c r="S13" i="9"/>
  <c r="Q12" i="9"/>
  <c r="Q11" i="9"/>
  <c r="V11" i="9" s="1"/>
  <c r="S10" i="9"/>
  <c r="R9" i="9"/>
  <c r="R8" i="9"/>
  <c r="S7" i="9"/>
  <c r="Q6" i="9"/>
  <c r="Q5" i="9"/>
  <c r="S4" i="9"/>
  <c r="R3" i="9"/>
  <c r="R26" i="9"/>
  <c r="S25" i="9"/>
  <c r="Q24" i="9"/>
  <c r="Q23" i="9"/>
  <c r="S22" i="9"/>
  <c r="R21" i="9"/>
  <c r="R20" i="9"/>
  <c r="S19" i="9"/>
  <c r="Q18" i="9"/>
  <c r="Q17" i="9"/>
  <c r="S16" i="9"/>
  <c r="R15" i="9"/>
  <c r="S8" i="9"/>
  <c r="R7" i="9"/>
  <c r="S6" i="9"/>
  <c r="R5" i="9"/>
  <c r="Q4" i="9"/>
  <c r="Q3" i="9"/>
  <c r="V3" i="9" s="1"/>
  <c r="S26" i="9"/>
  <c r="R25" i="9"/>
  <c r="S24" i="9"/>
  <c r="R23" i="9"/>
  <c r="Q22" i="9"/>
  <c r="Q21" i="9"/>
  <c r="V21" i="9" s="1"/>
  <c r="S20" i="9"/>
  <c r="R19" i="9"/>
  <c r="S18" i="9"/>
  <c r="R17" i="9"/>
  <c r="Q16" i="9"/>
  <c r="Q15" i="9"/>
  <c r="V15" i="9" s="1"/>
  <c r="S14" i="9"/>
  <c r="R13" i="9"/>
  <c r="S12" i="9"/>
  <c r="R11" i="9"/>
  <c r="Q10" i="9"/>
  <c r="Q9" i="9"/>
  <c r="P24" i="9"/>
  <c r="U24" i="9" s="1"/>
  <c r="P22" i="9"/>
  <c r="U22" i="9" s="1"/>
  <c r="P23" i="9"/>
  <c r="U23" i="9" s="1"/>
  <c r="P26" i="9"/>
  <c r="U26" i="9" s="1"/>
  <c r="P25" i="9"/>
  <c r="U25" i="9" s="1"/>
  <c r="P20" i="9"/>
  <c r="U20" i="9" s="1"/>
  <c r="P19" i="9"/>
  <c r="U19" i="9" s="1"/>
  <c r="P18" i="9"/>
  <c r="U18" i="9" s="1"/>
  <c r="P17" i="9"/>
  <c r="U17" i="9" s="1"/>
  <c r="P16" i="9"/>
  <c r="U16" i="9" s="1"/>
  <c r="P10" i="9"/>
  <c r="U10" i="9" s="1"/>
  <c r="P9" i="9"/>
  <c r="U9" i="9" s="1"/>
  <c r="P14" i="9"/>
  <c r="U14" i="9" s="1"/>
  <c r="P13" i="9"/>
  <c r="U13" i="9" s="1"/>
  <c r="P12" i="9"/>
  <c r="U12" i="9" s="1"/>
  <c r="P8" i="9"/>
  <c r="U8" i="9" s="1"/>
  <c r="P4" i="9"/>
  <c r="U4" i="9" s="1"/>
  <c r="P7" i="9"/>
  <c r="U7" i="9" s="1"/>
  <c r="P6" i="9"/>
  <c r="U6" i="9" s="1"/>
  <c r="P5" i="9"/>
  <c r="U5" i="9" s="1"/>
  <c r="K21" i="8"/>
  <c r="L21" i="8" s="1"/>
  <c r="M21" i="8" s="1"/>
  <c r="N21" i="8" s="1"/>
  <c r="O21" i="8" s="1"/>
  <c r="K23" i="8"/>
  <c r="L23" i="8" s="1"/>
  <c r="M23" i="8" s="1"/>
  <c r="N23" i="8" s="1"/>
  <c r="O23" i="8" s="1"/>
  <c r="K24" i="8"/>
  <c r="L24" i="8" s="1"/>
  <c r="M24" i="8" s="1"/>
  <c r="N24" i="8" s="1"/>
  <c r="O24" i="8" s="1"/>
  <c r="K25" i="8"/>
  <c r="L25" i="8" s="1"/>
  <c r="M25" i="8" s="1"/>
  <c r="N25" i="8" s="1"/>
  <c r="O25" i="8" s="1"/>
  <c r="K20" i="8"/>
  <c r="L20" i="8" s="1"/>
  <c r="M20" i="8" s="1"/>
  <c r="N20" i="8" s="1"/>
  <c r="O20" i="8" s="1"/>
  <c r="AG2" i="2" a="1"/>
  <c r="AG2" i="2" s="1"/>
  <c r="AF2" i="2" a="1"/>
  <c r="AF2" i="2" s="1"/>
  <c r="AE13" i="2"/>
  <c r="C2" i="2"/>
  <c r="S9" i="2" a="1"/>
  <c r="S9" i="2" s="1"/>
  <c r="A15" i="5" a="1"/>
  <c r="A15" i="5" s="1"/>
  <c r="A14" i="5" a="1"/>
  <c r="A14" i="5" s="1"/>
  <c r="B14" i="2"/>
  <c r="BY6" i="7"/>
  <c r="BY4" i="7"/>
  <c r="BY2" i="7"/>
  <c r="BX4" i="7"/>
  <c r="BX5" i="7"/>
  <c r="BX6" i="7"/>
  <c r="BX7" i="7"/>
  <c r="BX8" i="7"/>
  <c r="BX9" i="7"/>
  <c r="BX10" i="7"/>
  <c r="BX11" i="7"/>
  <c r="BX12" i="7"/>
  <c r="BX13" i="7"/>
  <c r="BX14" i="7"/>
  <c r="BX15" i="7"/>
  <c r="BX16" i="7"/>
  <c r="BX17" i="7"/>
  <c r="BX18" i="7"/>
  <c r="BX19" i="7"/>
  <c r="BX20" i="7"/>
  <c r="BX21" i="7"/>
  <c r="BX22" i="7"/>
  <c r="BX23" i="7"/>
  <c r="BX24" i="7"/>
  <c r="BX25" i="7"/>
  <c r="BX26" i="7"/>
  <c r="BX27" i="7"/>
  <c r="BX28" i="7"/>
  <c r="BX29" i="7"/>
  <c r="BX30" i="7"/>
  <c r="BX31" i="7"/>
  <c r="BX32" i="7"/>
  <c r="BX3" i="7"/>
  <c r="BX6" i="6"/>
  <c r="BX4" i="6"/>
  <c r="BX2" i="6"/>
  <c r="BW4" i="6"/>
  <c r="BW5" i="6"/>
  <c r="BW6" i="6"/>
  <c r="BW7" i="6"/>
  <c r="BW8" i="6"/>
  <c r="BW9" i="6"/>
  <c r="BW10" i="6"/>
  <c r="BW11" i="6"/>
  <c r="BW12" i="6"/>
  <c r="BW13" i="6"/>
  <c r="BW14" i="6"/>
  <c r="BW15" i="6"/>
  <c r="BW16" i="6"/>
  <c r="BW17" i="6"/>
  <c r="BW18" i="6"/>
  <c r="BW19" i="6"/>
  <c r="BW20" i="6"/>
  <c r="BW21" i="6"/>
  <c r="BW22" i="6"/>
  <c r="BW23" i="6"/>
  <c r="BW24" i="6"/>
  <c r="BW25" i="6"/>
  <c r="BW26" i="6"/>
  <c r="BW27" i="6"/>
  <c r="BW28" i="6"/>
  <c r="BW29" i="6"/>
  <c r="BW30" i="6"/>
  <c r="BW31" i="6"/>
  <c r="BW32" i="6"/>
  <c r="BW3" i="6"/>
  <c r="BX4" i="5"/>
  <c r="BX2" i="5"/>
  <c r="BX6" i="5" s="1"/>
  <c r="BW32" i="5"/>
  <c r="BW4" i="5"/>
  <c r="BW5" i="5"/>
  <c r="BW6" i="5"/>
  <c r="BW7" i="5"/>
  <c r="BW8" i="5"/>
  <c r="BW9" i="5"/>
  <c r="BW10" i="5"/>
  <c r="BW11" i="5"/>
  <c r="BW12" i="5"/>
  <c r="BW13" i="5"/>
  <c r="BW14" i="5"/>
  <c r="BW16" i="5"/>
  <c r="BW17" i="5"/>
  <c r="BW18" i="5"/>
  <c r="BW19" i="5"/>
  <c r="BW20" i="5"/>
  <c r="BW21" i="5"/>
  <c r="BW22" i="5"/>
  <c r="BW23" i="5"/>
  <c r="BW24" i="5"/>
  <c r="BW25" i="5"/>
  <c r="BW26" i="5"/>
  <c r="BW27" i="5"/>
  <c r="BW28" i="5"/>
  <c r="BW29" i="5"/>
  <c r="BW30" i="5"/>
  <c r="BW31" i="5"/>
  <c r="BW3" i="5"/>
  <c r="BW3" i="1"/>
  <c r="F17" i="8" l="1"/>
  <c r="G15" i="8"/>
  <c r="G17" i="8" s="1"/>
  <c r="K22" i="8"/>
  <c r="L22" i="8" s="1"/>
  <c r="M22" i="8" s="1"/>
  <c r="N22" i="8" s="1"/>
  <c r="O22" i="8" s="1"/>
  <c r="S15" i="8"/>
  <c r="T15" i="8" s="1"/>
  <c r="U15" i="8" s="1"/>
  <c r="S14" i="8"/>
  <c r="T14" i="8" s="1"/>
  <c r="U14" i="8" s="1"/>
  <c r="S13" i="8"/>
  <c r="T13" i="8" s="1"/>
  <c r="U13" i="8" s="1"/>
  <c r="T12" i="8"/>
  <c r="U12" i="8" s="1"/>
  <c r="S11" i="8"/>
  <c r="S17" i="8" s="1"/>
  <c r="Z22" i="8"/>
  <c r="AA22" i="8" s="1"/>
  <c r="AB22" i="8" s="1"/>
  <c r="AC22" i="8" s="1"/>
  <c r="AE20" i="8" s="1"/>
  <c r="V12" i="9"/>
  <c r="W12" i="9" s="1"/>
  <c r="X12" i="9" s="1"/>
  <c r="V17" i="9"/>
  <c r="W17" i="9" s="1"/>
  <c r="X17" i="9" s="1"/>
  <c r="V26" i="9"/>
  <c r="W26" i="9" s="1"/>
  <c r="X26" i="9" s="1"/>
  <c r="V22" i="9"/>
  <c r="W22" i="9" s="1"/>
  <c r="X22" i="9" s="1"/>
  <c r="V8" i="9"/>
  <c r="W8" i="9" s="1"/>
  <c r="X8" i="9" s="1"/>
  <c r="W15" i="9"/>
  <c r="X15" i="9" s="1"/>
  <c r="V24" i="9"/>
  <c r="W24" i="9" s="1"/>
  <c r="X24" i="9" s="1"/>
  <c r="V14" i="9"/>
  <c r="W14" i="9" s="1"/>
  <c r="X14" i="9" s="1"/>
  <c r="V20" i="9"/>
  <c r="W20" i="9" s="1"/>
  <c r="X20" i="9" s="1"/>
  <c r="W21" i="9"/>
  <c r="X21" i="9" s="1"/>
  <c r="V13" i="9"/>
  <c r="W13" i="9" s="1"/>
  <c r="X13" i="9" s="1"/>
  <c r="V19" i="9"/>
  <c r="W19" i="9" s="1"/>
  <c r="X19" i="9" s="1"/>
  <c r="W3" i="9"/>
  <c r="X3" i="9" s="1"/>
  <c r="V5" i="9"/>
  <c r="W5" i="9" s="1"/>
  <c r="X5" i="9" s="1"/>
  <c r="V25" i="9"/>
  <c r="W25" i="9" s="1"/>
  <c r="X25" i="9" s="1"/>
  <c r="V7" i="9"/>
  <c r="W7" i="9" s="1"/>
  <c r="X7" i="9" s="1"/>
  <c r="V10" i="9"/>
  <c r="W10" i="9" s="1"/>
  <c r="X10" i="9" s="1"/>
  <c r="V23" i="9"/>
  <c r="W23" i="9" s="1"/>
  <c r="X23" i="9" s="1"/>
  <c r="V6" i="9"/>
  <c r="W6" i="9" s="1"/>
  <c r="X6" i="9" s="1"/>
  <c r="V9" i="9"/>
  <c r="W9" i="9" s="1"/>
  <c r="X9" i="9" s="1"/>
  <c r="V4" i="9"/>
  <c r="W4" i="9" s="1"/>
  <c r="X4" i="9" s="1"/>
  <c r="V16" i="9"/>
  <c r="W16" i="9" s="1"/>
  <c r="X16" i="9" s="1"/>
  <c r="V18" i="9"/>
  <c r="W18" i="9" s="1"/>
  <c r="X18" i="9" s="1"/>
  <c r="W11" i="9"/>
  <c r="X11" i="9" s="1"/>
  <c r="BX9" i="1"/>
  <c r="P22" i="8" l="1"/>
  <c r="P20" i="8"/>
  <c r="P25" i="8"/>
  <c r="P24" i="8"/>
  <c r="P23" i="8"/>
  <c r="P21" i="8"/>
  <c r="Q20" i="8"/>
  <c r="AD25" i="8"/>
  <c r="AD20" i="8"/>
  <c r="AD23" i="8"/>
  <c r="AD21" i="8"/>
  <c r="T11" i="8"/>
  <c r="T17" i="8" s="1"/>
  <c r="AD24" i="8"/>
  <c r="M5" i="9" a="1"/>
  <c r="M5" i="9" s="1"/>
  <c r="N5" i="9" s="1"/>
  <c r="A11" i="5"/>
  <c r="AH32" i="7"/>
  <c r="AI32" i="7" s="1"/>
  <c r="AJ32" i="7" s="1"/>
  <c r="AK32" i="7" s="1"/>
  <c r="AL32" i="7" s="1"/>
  <c r="AM32" i="7" s="1"/>
  <c r="AN32" i="7" s="1"/>
  <c r="AO32" i="7" s="1"/>
  <c r="AP32" i="7" s="1"/>
  <c r="AQ32" i="7" s="1"/>
  <c r="AR32" i="7" s="1"/>
  <c r="AS32" i="7" s="1"/>
  <c r="AT32" i="7" s="1"/>
  <c r="AU32" i="7" s="1"/>
  <c r="AV32" i="7" s="1"/>
  <c r="AW32" i="7" s="1"/>
  <c r="AX32" i="7" s="1"/>
  <c r="AY32" i="7" s="1"/>
  <c r="AZ32" i="7" s="1"/>
  <c r="BA32" i="7" s="1"/>
  <c r="BB32" i="7" s="1"/>
  <c r="BC32" i="7" s="1"/>
  <c r="BD32" i="7" s="1"/>
  <c r="BE32" i="7" s="1"/>
  <c r="BF32" i="7" s="1"/>
  <c r="BG32" i="7" s="1"/>
  <c r="BH32" i="7" s="1"/>
  <c r="BI32" i="7" s="1"/>
  <c r="BJ32" i="7" s="1"/>
  <c r="BK32" i="7" s="1"/>
  <c r="AH31" i="7"/>
  <c r="AI31" i="7" s="1"/>
  <c r="AJ31" i="7" s="1"/>
  <c r="AK31" i="7" s="1"/>
  <c r="AL31" i="7" s="1"/>
  <c r="AM31" i="7" s="1"/>
  <c r="AN31" i="7" s="1"/>
  <c r="AO31" i="7" s="1"/>
  <c r="AP31" i="7" s="1"/>
  <c r="AQ31" i="7" s="1"/>
  <c r="AR31" i="7" s="1"/>
  <c r="AS31" i="7" s="1"/>
  <c r="AT31" i="7" s="1"/>
  <c r="AU31" i="7" s="1"/>
  <c r="AV31" i="7" s="1"/>
  <c r="AW31" i="7" s="1"/>
  <c r="AX31" i="7" s="1"/>
  <c r="AY31" i="7" s="1"/>
  <c r="AZ31" i="7" s="1"/>
  <c r="BA31" i="7" s="1"/>
  <c r="BB31" i="7" s="1"/>
  <c r="BC31" i="7" s="1"/>
  <c r="BD31" i="7" s="1"/>
  <c r="BE31" i="7" s="1"/>
  <c r="BF31" i="7" s="1"/>
  <c r="BG31" i="7" s="1"/>
  <c r="BH31" i="7" s="1"/>
  <c r="BI31" i="7" s="1"/>
  <c r="BJ31" i="7" s="1"/>
  <c r="BK31" i="7" s="1"/>
  <c r="AH30" i="7"/>
  <c r="AI30" i="7" s="1"/>
  <c r="AJ30" i="7" s="1"/>
  <c r="AK30" i="7" s="1"/>
  <c r="AL30" i="7" s="1"/>
  <c r="AM30" i="7" s="1"/>
  <c r="AN30" i="7" s="1"/>
  <c r="AO30" i="7" s="1"/>
  <c r="AP30" i="7" s="1"/>
  <c r="AQ30" i="7" s="1"/>
  <c r="AR30" i="7" s="1"/>
  <c r="AS30" i="7" s="1"/>
  <c r="AT30" i="7" s="1"/>
  <c r="AU30" i="7" s="1"/>
  <c r="AV30" i="7" s="1"/>
  <c r="AW30" i="7" s="1"/>
  <c r="AX30" i="7" s="1"/>
  <c r="AY30" i="7" s="1"/>
  <c r="AZ30" i="7" s="1"/>
  <c r="BA30" i="7" s="1"/>
  <c r="BB30" i="7" s="1"/>
  <c r="BC30" i="7" s="1"/>
  <c r="BD30" i="7" s="1"/>
  <c r="BE30" i="7" s="1"/>
  <c r="BF30" i="7" s="1"/>
  <c r="BG30" i="7" s="1"/>
  <c r="BH30" i="7" s="1"/>
  <c r="BI30" i="7" s="1"/>
  <c r="BJ30" i="7" s="1"/>
  <c r="BK30" i="7" s="1"/>
  <c r="AH29" i="7"/>
  <c r="AI29" i="7" s="1"/>
  <c r="AJ29" i="7" s="1"/>
  <c r="AK29" i="7" s="1"/>
  <c r="AL29" i="7" s="1"/>
  <c r="AM29" i="7" s="1"/>
  <c r="AN29" i="7" s="1"/>
  <c r="AO29" i="7" s="1"/>
  <c r="AP29" i="7" s="1"/>
  <c r="AQ29" i="7" s="1"/>
  <c r="AR29" i="7" s="1"/>
  <c r="AS29" i="7" s="1"/>
  <c r="AT29" i="7" s="1"/>
  <c r="AU29" i="7" s="1"/>
  <c r="AV29" i="7" s="1"/>
  <c r="AW29" i="7" s="1"/>
  <c r="AX29" i="7" s="1"/>
  <c r="AY29" i="7" s="1"/>
  <c r="AZ29" i="7" s="1"/>
  <c r="BA29" i="7" s="1"/>
  <c r="BB29" i="7" s="1"/>
  <c r="BC29" i="7" s="1"/>
  <c r="BD29" i="7" s="1"/>
  <c r="BE29" i="7" s="1"/>
  <c r="BF29" i="7" s="1"/>
  <c r="BG29" i="7" s="1"/>
  <c r="BH29" i="7" s="1"/>
  <c r="BI29" i="7" s="1"/>
  <c r="BJ29" i="7" s="1"/>
  <c r="BK29" i="7" s="1"/>
  <c r="AH28" i="7"/>
  <c r="AI28" i="7" s="1"/>
  <c r="AJ28" i="7" s="1"/>
  <c r="AK28" i="7" s="1"/>
  <c r="AL28" i="7" s="1"/>
  <c r="AM28" i="7" s="1"/>
  <c r="AN28" i="7" s="1"/>
  <c r="AO28" i="7" s="1"/>
  <c r="AP28" i="7" s="1"/>
  <c r="AQ28" i="7" s="1"/>
  <c r="AR28" i="7" s="1"/>
  <c r="AS28" i="7" s="1"/>
  <c r="AT28" i="7" s="1"/>
  <c r="AU28" i="7" s="1"/>
  <c r="AV28" i="7" s="1"/>
  <c r="AW28" i="7" s="1"/>
  <c r="AX28" i="7" s="1"/>
  <c r="AY28" i="7" s="1"/>
  <c r="AZ28" i="7" s="1"/>
  <c r="BA28" i="7" s="1"/>
  <c r="BB28" i="7" s="1"/>
  <c r="BC28" i="7" s="1"/>
  <c r="BD28" i="7" s="1"/>
  <c r="BE28" i="7" s="1"/>
  <c r="BF28" i="7" s="1"/>
  <c r="BG28" i="7" s="1"/>
  <c r="BH28" i="7" s="1"/>
  <c r="BI28" i="7" s="1"/>
  <c r="BJ28" i="7" s="1"/>
  <c r="BK28" i="7" s="1"/>
  <c r="AH27" i="7"/>
  <c r="AI27" i="7" s="1"/>
  <c r="AJ27" i="7" s="1"/>
  <c r="AK27" i="7" s="1"/>
  <c r="AL27" i="7" s="1"/>
  <c r="AM27" i="7" s="1"/>
  <c r="AN27" i="7" s="1"/>
  <c r="AO27" i="7" s="1"/>
  <c r="AP27" i="7" s="1"/>
  <c r="AQ27" i="7" s="1"/>
  <c r="AR27" i="7" s="1"/>
  <c r="AS27" i="7" s="1"/>
  <c r="AT27" i="7" s="1"/>
  <c r="AU27" i="7" s="1"/>
  <c r="AV27" i="7" s="1"/>
  <c r="AW27" i="7" s="1"/>
  <c r="AX27" i="7" s="1"/>
  <c r="AY27" i="7" s="1"/>
  <c r="AZ27" i="7" s="1"/>
  <c r="BA27" i="7" s="1"/>
  <c r="BB27" i="7" s="1"/>
  <c r="BC27" i="7" s="1"/>
  <c r="BD27" i="7" s="1"/>
  <c r="BE27" i="7" s="1"/>
  <c r="BF27" i="7" s="1"/>
  <c r="BG27" i="7" s="1"/>
  <c r="BH27" i="7" s="1"/>
  <c r="BI27" i="7" s="1"/>
  <c r="BJ27" i="7" s="1"/>
  <c r="BK27" i="7" s="1"/>
  <c r="AH26" i="7"/>
  <c r="AI26" i="7" s="1"/>
  <c r="AJ26" i="7" s="1"/>
  <c r="AK26" i="7" s="1"/>
  <c r="AL26" i="7" s="1"/>
  <c r="AM26" i="7" s="1"/>
  <c r="AN26" i="7" s="1"/>
  <c r="AO26" i="7" s="1"/>
  <c r="AP26" i="7" s="1"/>
  <c r="AQ26" i="7" s="1"/>
  <c r="AR26" i="7" s="1"/>
  <c r="AS26" i="7" s="1"/>
  <c r="AT26" i="7" s="1"/>
  <c r="AU26" i="7" s="1"/>
  <c r="AV26" i="7" s="1"/>
  <c r="AW26" i="7" s="1"/>
  <c r="AX26" i="7" s="1"/>
  <c r="AY26" i="7" s="1"/>
  <c r="AZ26" i="7" s="1"/>
  <c r="BA26" i="7" s="1"/>
  <c r="BB26" i="7" s="1"/>
  <c r="BC26" i="7" s="1"/>
  <c r="BD26" i="7" s="1"/>
  <c r="BE26" i="7" s="1"/>
  <c r="BF26" i="7" s="1"/>
  <c r="BG26" i="7" s="1"/>
  <c r="BH26" i="7" s="1"/>
  <c r="BI26" i="7" s="1"/>
  <c r="BJ26" i="7" s="1"/>
  <c r="BK26" i="7" s="1"/>
  <c r="AH25" i="7"/>
  <c r="AI25" i="7" s="1"/>
  <c r="AJ25" i="7" s="1"/>
  <c r="AK25" i="7" s="1"/>
  <c r="AL25" i="7" s="1"/>
  <c r="AM25" i="7" s="1"/>
  <c r="AN25" i="7" s="1"/>
  <c r="AO25" i="7" s="1"/>
  <c r="AP25" i="7" s="1"/>
  <c r="AQ25" i="7" s="1"/>
  <c r="AR25" i="7" s="1"/>
  <c r="AS25" i="7" s="1"/>
  <c r="AT25" i="7" s="1"/>
  <c r="AU25" i="7" s="1"/>
  <c r="AV25" i="7" s="1"/>
  <c r="AW25" i="7" s="1"/>
  <c r="AX25" i="7" s="1"/>
  <c r="AY25" i="7" s="1"/>
  <c r="AZ25" i="7" s="1"/>
  <c r="BA25" i="7" s="1"/>
  <c r="BB25" i="7" s="1"/>
  <c r="BC25" i="7" s="1"/>
  <c r="BD25" i="7" s="1"/>
  <c r="BE25" i="7" s="1"/>
  <c r="BF25" i="7" s="1"/>
  <c r="BG25" i="7" s="1"/>
  <c r="BH25" i="7" s="1"/>
  <c r="BI25" i="7" s="1"/>
  <c r="BJ25" i="7" s="1"/>
  <c r="BK25" i="7" s="1"/>
  <c r="AH24" i="7"/>
  <c r="AI24" i="7" s="1"/>
  <c r="AJ24" i="7" s="1"/>
  <c r="AK24" i="7" s="1"/>
  <c r="AL24" i="7" s="1"/>
  <c r="AM24" i="7" s="1"/>
  <c r="AN24" i="7" s="1"/>
  <c r="AO24" i="7" s="1"/>
  <c r="AP24" i="7" s="1"/>
  <c r="AQ24" i="7" s="1"/>
  <c r="AR24" i="7" s="1"/>
  <c r="AS24" i="7" s="1"/>
  <c r="AT24" i="7" s="1"/>
  <c r="AU24" i="7" s="1"/>
  <c r="AV24" i="7" s="1"/>
  <c r="AW24" i="7" s="1"/>
  <c r="AX24" i="7" s="1"/>
  <c r="AY24" i="7" s="1"/>
  <c r="AZ24" i="7" s="1"/>
  <c r="BA24" i="7" s="1"/>
  <c r="BB24" i="7" s="1"/>
  <c r="BC24" i="7" s="1"/>
  <c r="BD24" i="7" s="1"/>
  <c r="BE24" i="7" s="1"/>
  <c r="BF24" i="7" s="1"/>
  <c r="BG24" i="7" s="1"/>
  <c r="BH24" i="7" s="1"/>
  <c r="BI24" i="7" s="1"/>
  <c r="BJ24" i="7" s="1"/>
  <c r="BK24" i="7" s="1"/>
  <c r="AH23" i="7"/>
  <c r="AI23" i="7" s="1"/>
  <c r="AJ23" i="7" s="1"/>
  <c r="AK23" i="7" s="1"/>
  <c r="AL23" i="7" s="1"/>
  <c r="AM23" i="7" s="1"/>
  <c r="AN23" i="7" s="1"/>
  <c r="AO23" i="7" s="1"/>
  <c r="AP23" i="7" s="1"/>
  <c r="AQ23" i="7" s="1"/>
  <c r="AR23" i="7" s="1"/>
  <c r="AS23" i="7" s="1"/>
  <c r="AT23" i="7" s="1"/>
  <c r="AU23" i="7" s="1"/>
  <c r="AV23" i="7" s="1"/>
  <c r="AW23" i="7" s="1"/>
  <c r="AX23" i="7" s="1"/>
  <c r="AY23" i="7" s="1"/>
  <c r="AZ23" i="7" s="1"/>
  <c r="BA23" i="7" s="1"/>
  <c r="BB23" i="7" s="1"/>
  <c r="BC23" i="7" s="1"/>
  <c r="BD23" i="7" s="1"/>
  <c r="BE23" i="7" s="1"/>
  <c r="BF23" i="7" s="1"/>
  <c r="BG23" i="7" s="1"/>
  <c r="BH23" i="7" s="1"/>
  <c r="BI23" i="7" s="1"/>
  <c r="BJ23" i="7" s="1"/>
  <c r="BK23" i="7" s="1"/>
  <c r="AH22" i="7"/>
  <c r="AI22" i="7" s="1"/>
  <c r="AJ22" i="7" s="1"/>
  <c r="AK22" i="7" s="1"/>
  <c r="AL22" i="7" s="1"/>
  <c r="AM22" i="7" s="1"/>
  <c r="AN22" i="7" s="1"/>
  <c r="AO22" i="7" s="1"/>
  <c r="AP22" i="7" s="1"/>
  <c r="AQ22" i="7" s="1"/>
  <c r="AR22" i="7" s="1"/>
  <c r="AS22" i="7" s="1"/>
  <c r="AT22" i="7" s="1"/>
  <c r="AU22" i="7" s="1"/>
  <c r="AV22" i="7" s="1"/>
  <c r="AW22" i="7" s="1"/>
  <c r="AX22" i="7" s="1"/>
  <c r="AY22" i="7" s="1"/>
  <c r="AZ22" i="7" s="1"/>
  <c r="BA22" i="7" s="1"/>
  <c r="BB22" i="7" s="1"/>
  <c r="BC22" i="7" s="1"/>
  <c r="BD22" i="7" s="1"/>
  <c r="BE22" i="7" s="1"/>
  <c r="BF22" i="7" s="1"/>
  <c r="BG22" i="7" s="1"/>
  <c r="BH22" i="7" s="1"/>
  <c r="BI22" i="7" s="1"/>
  <c r="BJ22" i="7" s="1"/>
  <c r="BK22" i="7" s="1"/>
  <c r="AH21" i="7"/>
  <c r="AI21" i="7" s="1"/>
  <c r="AJ21" i="7" s="1"/>
  <c r="AK21" i="7" s="1"/>
  <c r="AL21" i="7" s="1"/>
  <c r="AM21" i="7" s="1"/>
  <c r="AN21" i="7" s="1"/>
  <c r="AO21" i="7" s="1"/>
  <c r="AP21" i="7" s="1"/>
  <c r="AQ21" i="7" s="1"/>
  <c r="AR21" i="7" s="1"/>
  <c r="AS21" i="7" s="1"/>
  <c r="AT21" i="7" s="1"/>
  <c r="AU21" i="7" s="1"/>
  <c r="AV21" i="7" s="1"/>
  <c r="AW21" i="7" s="1"/>
  <c r="AX21" i="7" s="1"/>
  <c r="AY21" i="7" s="1"/>
  <c r="AZ21" i="7" s="1"/>
  <c r="BA21" i="7" s="1"/>
  <c r="BB21" i="7" s="1"/>
  <c r="BC21" i="7" s="1"/>
  <c r="BD21" i="7" s="1"/>
  <c r="BE21" i="7" s="1"/>
  <c r="BF21" i="7" s="1"/>
  <c r="BG21" i="7" s="1"/>
  <c r="BH21" i="7" s="1"/>
  <c r="BI21" i="7" s="1"/>
  <c r="BJ21" i="7" s="1"/>
  <c r="BK21" i="7" s="1"/>
  <c r="AH20" i="7"/>
  <c r="AI20" i="7" s="1"/>
  <c r="AJ20" i="7" s="1"/>
  <c r="AK20" i="7" s="1"/>
  <c r="AL20" i="7" s="1"/>
  <c r="AM20" i="7" s="1"/>
  <c r="AN20" i="7" s="1"/>
  <c r="AO20" i="7" s="1"/>
  <c r="AP20" i="7" s="1"/>
  <c r="AQ20" i="7" s="1"/>
  <c r="AR20" i="7" s="1"/>
  <c r="AS20" i="7" s="1"/>
  <c r="AT20" i="7" s="1"/>
  <c r="AU20" i="7" s="1"/>
  <c r="AV20" i="7" s="1"/>
  <c r="AW20" i="7" s="1"/>
  <c r="AX20" i="7" s="1"/>
  <c r="AY20" i="7" s="1"/>
  <c r="AZ20" i="7" s="1"/>
  <c r="BA20" i="7" s="1"/>
  <c r="BB20" i="7" s="1"/>
  <c r="BC20" i="7" s="1"/>
  <c r="BD20" i="7" s="1"/>
  <c r="BE20" i="7" s="1"/>
  <c r="BF20" i="7" s="1"/>
  <c r="BG20" i="7" s="1"/>
  <c r="BH20" i="7" s="1"/>
  <c r="BI20" i="7" s="1"/>
  <c r="BJ20" i="7" s="1"/>
  <c r="BK20" i="7" s="1"/>
  <c r="AH19" i="7"/>
  <c r="AI19" i="7" s="1"/>
  <c r="AJ19" i="7" s="1"/>
  <c r="AK19" i="7" s="1"/>
  <c r="AL19" i="7" s="1"/>
  <c r="AM19" i="7" s="1"/>
  <c r="AN19" i="7" s="1"/>
  <c r="AO19" i="7" s="1"/>
  <c r="AP19" i="7" s="1"/>
  <c r="AQ19" i="7" s="1"/>
  <c r="AR19" i="7" s="1"/>
  <c r="AS19" i="7" s="1"/>
  <c r="AT19" i="7" s="1"/>
  <c r="AU19" i="7" s="1"/>
  <c r="AV19" i="7" s="1"/>
  <c r="AW19" i="7" s="1"/>
  <c r="AX19" i="7" s="1"/>
  <c r="AY19" i="7" s="1"/>
  <c r="AZ19" i="7" s="1"/>
  <c r="BA19" i="7" s="1"/>
  <c r="BB19" i="7" s="1"/>
  <c r="BC19" i="7" s="1"/>
  <c r="BD19" i="7" s="1"/>
  <c r="BE19" i="7" s="1"/>
  <c r="BF19" i="7" s="1"/>
  <c r="BG19" i="7" s="1"/>
  <c r="BH19" i="7" s="1"/>
  <c r="BI19" i="7" s="1"/>
  <c r="BJ19" i="7" s="1"/>
  <c r="BK19" i="7" s="1"/>
  <c r="AH18" i="7"/>
  <c r="AI18" i="7" s="1"/>
  <c r="AJ18" i="7" s="1"/>
  <c r="AK18" i="7" s="1"/>
  <c r="AL18" i="7" s="1"/>
  <c r="AM18" i="7" s="1"/>
  <c r="AN18" i="7" s="1"/>
  <c r="AO18" i="7" s="1"/>
  <c r="AP18" i="7" s="1"/>
  <c r="AQ18" i="7" s="1"/>
  <c r="AR18" i="7" s="1"/>
  <c r="AS18" i="7" s="1"/>
  <c r="AT18" i="7" s="1"/>
  <c r="AU18" i="7" s="1"/>
  <c r="AV18" i="7" s="1"/>
  <c r="AW18" i="7" s="1"/>
  <c r="AX18" i="7" s="1"/>
  <c r="AY18" i="7" s="1"/>
  <c r="AZ18" i="7" s="1"/>
  <c r="BA18" i="7" s="1"/>
  <c r="BB18" i="7" s="1"/>
  <c r="BC18" i="7" s="1"/>
  <c r="BD18" i="7" s="1"/>
  <c r="BE18" i="7" s="1"/>
  <c r="BF18" i="7" s="1"/>
  <c r="BG18" i="7" s="1"/>
  <c r="BH18" i="7" s="1"/>
  <c r="BI18" i="7" s="1"/>
  <c r="BJ18" i="7" s="1"/>
  <c r="BK18" i="7" s="1"/>
  <c r="AH17" i="7"/>
  <c r="AI17" i="7" s="1"/>
  <c r="AJ17" i="7" s="1"/>
  <c r="AK17" i="7" s="1"/>
  <c r="AL17" i="7" s="1"/>
  <c r="AM17" i="7" s="1"/>
  <c r="AN17" i="7" s="1"/>
  <c r="AO17" i="7" s="1"/>
  <c r="AP17" i="7" s="1"/>
  <c r="AQ17" i="7" s="1"/>
  <c r="AR17" i="7" s="1"/>
  <c r="AS17" i="7" s="1"/>
  <c r="AT17" i="7" s="1"/>
  <c r="AU17" i="7" s="1"/>
  <c r="AV17" i="7" s="1"/>
  <c r="AW17" i="7" s="1"/>
  <c r="AX17" i="7" s="1"/>
  <c r="AY17" i="7" s="1"/>
  <c r="AZ17" i="7" s="1"/>
  <c r="BA17" i="7" s="1"/>
  <c r="BB17" i="7" s="1"/>
  <c r="BC17" i="7" s="1"/>
  <c r="BD17" i="7" s="1"/>
  <c r="BE17" i="7" s="1"/>
  <c r="BF17" i="7" s="1"/>
  <c r="BG17" i="7" s="1"/>
  <c r="BH17" i="7" s="1"/>
  <c r="BI17" i="7" s="1"/>
  <c r="BJ17" i="7" s="1"/>
  <c r="BK17" i="7" s="1"/>
  <c r="AH16" i="7"/>
  <c r="AI16" i="7" s="1"/>
  <c r="AJ16" i="7" s="1"/>
  <c r="AK16" i="7" s="1"/>
  <c r="AL16" i="7" s="1"/>
  <c r="AM16" i="7" s="1"/>
  <c r="AN16" i="7" s="1"/>
  <c r="AO16" i="7" s="1"/>
  <c r="AP16" i="7" s="1"/>
  <c r="AQ16" i="7" s="1"/>
  <c r="AR16" i="7" s="1"/>
  <c r="AS16" i="7" s="1"/>
  <c r="AT16" i="7" s="1"/>
  <c r="AU16" i="7" s="1"/>
  <c r="AV16" i="7" s="1"/>
  <c r="AW16" i="7" s="1"/>
  <c r="AX16" i="7" s="1"/>
  <c r="AY16" i="7" s="1"/>
  <c r="AZ16" i="7" s="1"/>
  <c r="BA16" i="7" s="1"/>
  <c r="BB16" i="7" s="1"/>
  <c r="BC16" i="7" s="1"/>
  <c r="BD16" i="7" s="1"/>
  <c r="BE16" i="7" s="1"/>
  <c r="BF16" i="7" s="1"/>
  <c r="BG16" i="7" s="1"/>
  <c r="BH16" i="7" s="1"/>
  <c r="BI16" i="7" s="1"/>
  <c r="BJ16" i="7" s="1"/>
  <c r="BK16" i="7" s="1"/>
  <c r="AH15" i="7"/>
  <c r="AI15" i="7" s="1"/>
  <c r="AJ15" i="7" s="1"/>
  <c r="AK15" i="7" s="1"/>
  <c r="AL15" i="7" s="1"/>
  <c r="AM15" i="7" s="1"/>
  <c r="AN15" i="7" s="1"/>
  <c r="AO15" i="7" s="1"/>
  <c r="AP15" i="7" s="1"/>
  <c r="AQ15" i="7" s="1"/>
  <c r="AR15" i="7" s="1"/>
  <c r="AS15" i="7" s="1"/>
  <c r="AT15" i="7" s="1"/>
  <c r="AU15" i="7" s="1"/>
  <c r="AV15" i="7" s="1"/>
  <c r="AW15" i="7" s="1"/>
  <c r="AX15" i="7" s="1"/>
  <c r="AY15" i="7" s="1"/>
  <c r="AZ15" i="7" s="1"/>
  <c r="BA15" i="7" s="1"/>
  <c r="BB15" i="7" s="1"/>
  <c r="BC15" i="7" s="1"/>
  <c r="BD15" i="7" s="1"/>
  <c r="BE15" i="7" s="1"/>
  <c r="BF15" i="7" s="1"/>
  <c r="BG15" i="7" s="1"/>
  <c r="BH15" i="7" s="1"/>
  <c r="BI15" i="7" s="1"/>
  <c r="BJ15" i="7" s="1"/>
  <c r="BK15" i="7" s="1"/>
  <c r="AH14" i="7"/>
  <c r="AI14" i="7" s="1"/>
  <c r="AJ14" i="7" s="1"/>
  <c r="AK14" i="7" s="1"/>
  <c r="AL14" i="7" s="1"/>
  <c r="AM14" i="7" s="1"/>
  <c r="AN14" i="7" s="1"/>
  <c r="AO14" i="7" s="1"/>
  <c r="AP14" i="7" s="1"/>
  <c r="AQ14" i="7" s="1"/>
  <c r="AR14" i="7" s="1"/>
  <c r="AS14" i="7" s="1"/>
  <c r="AT14" i="7" s="1"/>
  <c r="AU14" i="7" s="1"/>
  <c r="AV14" i="7" s="1"/>
  <c r="AW14" i="7" s="1"/>
  <c r="AX14" i="7" s="1"/>
  <c r="AY14" i="7" s="1"/>
  <c r="AZ14" i="7" s="1"/>
  <c r="BA14" i="7" s="1"/>
  <c r="BB14" i="7" s="1"/>
  <c r="BC14" i="7" s="1"/>
  <c r="BD14" i="7" s="1"/>
  <c r="BE14" i="7" s="1"/>
  <c r="BF14" i="7" s="1"/>
  <c r="BG14" i="7" s="1"/>
  <c r="BH14" i="7" s="1"/>
  <c r="BI14" i="7" s="1"/>
  <c r="BJ14" i="7" s="1"/>
  <c r="BK14" i="7" s="1"/>
  <c r="AH13" i="7"/>
  <c r="AI13" i="7" s="1"/>
  <c r="AJ13" i="7" s="1"/>
  <c r="AK13" i="7" s="1"/>
  <c r="AL13" i="7" s="1"/>
  <c r="AM13" i="7" s="1"/>
  <c r="AN13" i="7" s="1"/>
  <c r="AO13" i="7" s="1"/>
  <c r="AP13" i="7" s="1"/>
  <c r="AQ13" i="7" s="1"/>
  <c r="AR13" i="7" s="1"/>
  <c r="AS13" i="7" s="1"/>
  <c r="AT13" i="7" s="1"/>
  <c r="AU13" i="7" s="1"/>
  <c r="AV13" i="7" s="1"/>
  <c r="AW13" i="7" s="1"/>
  <c r="AX13" i="7" s="1"/>
  <c r="AY13" i="7" s="1"/>
  <c r="AZ13" i="7" s="1"/>
  <c r="BA13" i="7" s="1"/>
  <c r="BB13" i="7" s="1"/>
  <c r="BC13" i="7" s="1"/>
  <c r="BD13" i="7" s="1"/>
  <c r="BE13" i="7" s="1"/>
  <c r="BF13" i="7" s="1"/>
  <c r="BG13" i="7" s="1"/>
  <c r="BH13" i="7" s="1"/>
  <c r="BI13" i="7" s="1"/>
  <c r="BJ13" i="7" s="1"/>
  <c r="BK13" i="7" s="1"/>
  <c r="AH12" i="7"/>
  <c r="AI12" i="7" s="1"/>
  <c r="AJ12" i="7" s="1"/>
  <c r="AK12" i="7" s="1"/>
  <c r="AL12" i="7" s="1"/>
  <c r="AM12" i="7" s="1"/>
  <c r="AN12" i="7" s="1"/>
  <c r="AO12" i="7" s="1"/>
  <c r="AP12" i="7" s="1"/>
  <c r="AQ12" i="7" s="1"/>
  <c r="AR12" i="7" s="1"/>
  <c r="AS12" i="7" s="1"/>
  <c r="AT12" i="7" s="1"/>
  <c r="AU12" i="7" s="1"/>
  <c r="AV12" i="7" s="1"/>
  <c r="AW12" i="7" s="1"/>
  <c r="AX12" i="7" s="1"/>
  <c r="AY12" i="7" s="1"/>
  <c r="AZ12" i="7" s="1"/>
  <c r="BA12" i="7" s="1"/>
  <c r="BB12" i="7" s="1"/>
  <c r="BC12" i="7" s="1"/>
  <c r="BD12" i="7" s="1"/>
  <c r="BE12" i="7" s="1"/>
  <c r="BF12" i="7" s="1"/>
  <c r="BG12" i="7" s="1"/>
  <c r="BH12" i="7" s="1"/>
  <c r="BI12" i="7" s="1"/>
  <c r="BJ12" i="7" s="1"/>
  <c r="BK12" i="7" s="1"/>
  <c r="AH11" i="7"/>
  <c r="AI11" i="7" s="1"/>
  <c r="AJ11" i="7" s="1"/>
  <c r="AK11" i="7" s="1"/>
  <c r="AL11" i="7" s="1"/>
  <c r="AM11" i="7" s="1"/>
  <c r="AN11" i="7" s="1"/>
  <c r="AO11" i="7" s="1"/>
  <c r="AP11" i="7" s="1"/>
  <c r="AQ11" i="7" s="1"/>
  <c r="AR11" i="7" s="1"/>
  <c r="AS11" i="7" s="1"/>
  <c r="AT11" i="7" s="1"/>
  <c r="AU11" i="7" s="1"/>
  <c r="AV11" i="7" s="1"/>
  <c r="AW11" i="7" s="1"/>
  <c r="AX11" i="7" s="1"/>
  <c r="AY11" i="7" s="1"/>
  <c r="AZ11" i="7" s="1"/>
  <c r="BA11" i="7" s="1"/>
  <c r="BB11" i="7" s="1"/>
  <c r="BC11" i="7" s="1"/>
  <c r="BD11" i="7" s="1"/>
  <c r="BE11" i="7" s="1"/>
  <c r="BF11" i="7" s="1"/>
  <c r="BG11" i="7" s="1"/>
  <c r="BH11" i="7" s="1"/>
  <c r="BI11" i="7" s="1"/>
  <c r="BJ11" i="7" s="1"/>
  <c r="BK11" i="7" s="1"/>
  <c r="A11" i="7"/>
  <c r="AH10" i="7"/>
  <c r="AI10" i="7" s="1"/>
  <c r="AJ10" i="7" s="1"/>
  <c r="AK10" i="7" s="1"/>
  <c r="AL10" i="7" s="1"/>
  <c r="AM10" i="7" s="1"/>
  <c r="AN10" i="7" s="1"/>
  <c r="AO10" i="7" s="1"/>
  <c r="AP10" i="7" s="1"/>
  <c r="AQ10" i="7" s="1"/>
  <c r="AR10" i="7" s="1"/>
  <c r="AS10" i="7" s="1"/>
  <c r="AT10" i="7" s="1"/>
  <c r="AU10" i="7" s="1"/>
  <c r="AV10" i="7" s="1"/>
  <c r="AW10" i="7" s="1"/>
  <c r="AX10" i="7" s="1"/>
  <c r="AY10" i="7" s="1"/>
  <c r="AZ10" i="7" s="1"/>
  <c r="BA10" i="7" s="1"/>
  <c r="BB10" i="7" s="1"/>
  <c r="BC10" i="7" s="1"/>
  <c r="BD10" i="7" s="1"/>
  <c r="BE10" i="7" s="1"/>
  <c r="BF10" i="7" s="1"/>
  <c r="BG10" i="7" s="1"/>
  <c r="BH10" i="7" s="1"/>
  <c r="BI10" i="7" s="1"/>
  <c r="BJ10" i="7" s="1"/>
  <c r="BK10" i="7" s="1"/>
  <c r="AH9" i="7"/>
  <c r="AI9" i="7" s="1"/>
  <c r="AJ9" i="7" s="1"/>
  <c r="AK9" i="7" s="1"/>
  <c r="AL9" i="7" s="1"/>
  <c r="AM9" i="7" s="1"/>
  <c r="AN9" i="7" s="1"/>
  <c r="AO9" i="7" s="1"/>
  <c r="AP9" i="7" s="1"/>
  <c r="AQ9" i="7" s="1"/>
  <c r="AR9" i="7" s="1"/>
  <c r="AS9" i="7" s="1"/>
  <c r="AT9" i="7" s="1"/>
  <c r="AU9" i="7" s="1"/>
  <c r="AV9" i="7" s="1"/>
  <c r="AW9" i="7" s="1"/>
  <c r="AX9" i="7" s="1"/>
  <c r="AY9" i="7" s="1"/>
  <c r="AZ9" i="7" s="1"/>
  <c r="BA9" i="7" s="1"/>
  <c r="BB9" i="7" s="1"/>
  <c r="BC9" i="7" s="1"/>
  <c r="BD9" i="7" s="1"/>
  <c r="BE9" i="7" s="1"/>
  <c r="BF9" i="7" s="1"/>
  <c r="BG9" i="7" s="1"/>
  <c r="BH9" i="7" s="1"/>
  <c r="BI9" i="7" s="1"/>
  <c r="BJ9" i="7" s="1"/>
  <c r="BK9" i="7" s="1"/>
  <c r="AH8" i="7"/>
  <c r="AI8" i="7" s="1"/>
  <c r="AJ8" i="7" s="1"/>
  <c r="AK8" i="7" s="1"/>
  <c r="AL8" i="7" s="1"/>
  <c r="AM8" i="7" s="1"/>
  <c r="AN8" i="7" s="1"/>
  <c r="AO8" i="7" s="1"/>
  <c r="AP8" i="7" s="1"/>
  <c r="AQ8" i="7" s="1"/>
  <c r="AR8" i="7" s="1"/>
  <c r="AS8" i="7" s="1"/>
  <c r="AT8" i="7" s="1"/>
  <c r="AU8" i="7" s="1"/>
  <c r="AV8" i="7" s="1"/>
  <c r="AW8" i="7" s="1"/>
  <c r="AX8" i="7" s="1"/>
  <c r="AY8" i="7" s="1"/>
  <c r="AZ8" i="7" s="1"/>
  <c r="BA8" i="7" s="1"/>
  <c r="BB8" i="7" s="1"/>
  <c r="BC8" i="7" s="1"/>
  <c r="BD8" i="7" s="1"/>
  <c r="BE8" i="7" s="1"/>
  <c r="BF8" i="7" s="1"/>
  <c r="BG8" i="7" s="1"/>
  <c r="BH8" i="7" s="1"/>
  <c r="BI8" i="7" s="1"/>
  <c r="BJ8" i="7" s="1"/>
  <c r="BK8" i="7" s="1"/>
  <c r="A8" i="7"/>
  <c r="F34" i="7" s="1"/>
  <c r="AH7" i="7"/>
  <c r="AI7" i="7" s="1"/>
  <c r="AJ7" i="7" s="1"/>
  <c r="AK7" i="7" s="1"/>
  <c r="AL7" i="7" s="1"/>
  <c r="AM7" i="7" s="1"/>
  <c r="AN7" i="7" s="1"/>
  <c r="AO7" i="7" s="1"/>
  <c r="AP7" i="7" s="1"/>
  <c r="AQ7" i="7" s="1"/>
  <c r="AR7" i="7" s="1"/>
  <c r="AS7" i="7" s="1"/>
  <c r="AT7" i="7" s="1"/>
  <c r="AU7" i="7" s="1"/>
  <c r="AV7" i="7" s="1"/>
  <c r="AW7" i="7" s="1"/>
  <c r="AX7" i="7" s="1"/>
  <c r="AY7" i="7" s="1"/>
  <c r="AZ7" i="7" s="1"/>
  <c r="BA7" i="7" s="1"/>
  <c r="BB7" i="7" s="1"/>
  <c r="BC7" i="7" s="1"/>
  <c r="BD7" i="7" s="1"/>
  <c r="BE7" i="7" s="1"/>
  <c r="BF7" i="7" s="1"/>
  <c r="BG7" i="7" s="1"/>
  <c r="BH7" i="7" s="1"/>
  <c r="BI7" i="7" s="1"/>
  <c r="BJ7" i="7" s="1"/>
  <c r="BK7" i="7" s="1"/>
  <c r="AH6" i="7"/>
  <c r="AI6" i="7" s="1"/>
  <c r="AJ6" i="7" s="1"/>
  <c r="AK6" i="7" s="1"/>
  <c r="AL6" i="7" s="1"/>
  <c r="AM6" i="7" s="1"/>
  <c r="AN6" i="7" s="1"/>
  <c r="AO6" i="7" s="1"/>
  <c r="AP6" i="7" s="1"/>
  <c r="AQ6" i="7" s="1"/>
  <c r="AR6" i="7" s="1"/>
  <c r="AS6" i="7" s="1"/>
  <c r="AT6" i="7" s="1"/>
  <c r="AU6" i="7" s="1"/>
  <c r="AV6" i="7" s="1"/>
  <c r="AW6" i="7" s="1"/>
  <c r="AX6" i="7" s="1"/>
  <c r="AY6" i="7" s="1"/>
  <c r="AZ6" i="7" s="1"/>
  <c r="BA6" i="7" s="1"/>
  <c r="BB6" i="7" s="1"/>
  <c r="BC6" i="7" s="1"/>
  <c r="BD6" i="7" s="1"/>
  <c r="BE6" i="7" s="1"/>
  <c r="BF6" i="7" s="1"/>
  <c r="BG6" i="7" s="1"/>
  <c r="BH6" i="7" s="1"/>
  <c r="BI6" i="7" s="1"/>
  <c r="BJ6" i="7" s="1"/>
  <c r="BK6" i="7" s="1"/>
  <c r="AH5" i="7"/>
  <c r="AI5" i="7" s="1"/>
  <c r="AJ5" i="7" s="1"/>
  <c r="AK5" i="7" s="1"/>
  <c r="AL5" i="7" s="1"/>
  <c r="AM5" i="7" s="1"/>
  <c r="AN5" i="7" s="1"/>
  <c r="AO5" i="7" s="1"/>
  <c r="AP5" i="7" s="1"/>
  <c r="AQ5" i="7" s="1"/>
  <c r="AR5" i="7" s="1"/>
  <c r="AS5" i="7" s="1"/>
  <c r="AT5" i="7" s="1"/>
  <c r="AU5" i="7" s="1"/>
  <c r="AV5" i="7" s="1"/>
  <c r="AW5" i="7" s="1"/>
  <c r="AX5" i="7" s="1"/>
  <c r="AY5" i="7" s="1"/>
  <c r="AZ5" i="7" s="1"/>
  <c r="BA5" i="7" s="1"/>
  <c r="BB5" i="7" s="1"/>
  <c r="BC5" i="7" s="1"/>
  <c r="BD5" i="7" s="1"/>
  <c r="BE5" i="7" s="1"/>
  <c r="BF5" i="7" s="1"/>
  <c r="BG5" i="7" s="1"/>
  <c r="BH5" i="7" s="1"/>
  <c r="BI5" i="7" s="1"/>
  <c r="BJ5" i="7" s="1"/>
  <c r="BK5" i="7" s="1"/>
  <c r="AH4" i="7"/>
  <c r="AI4" i="7" s="1"/>
  <c r="AJ4" i="7" s="1"/>
  <c r="AK4" i="7" s="1"/>
  <c r="AL4" i="7" s="1"/>
  <c r="AM4" i="7" s="1"/>
  <c r="AN4" i="7" s="1"/>
  <c r="AO4" i="7" s="1"/>
  <c r="AP4" i="7" s="1"/>
  <c r="AQ4" i="7" s="1"/>
  <c r="AR4" i="7" s="1"/>
  <c r="AS4" i="7" s="1"/>
  <c r="AT4" i="7" s="1"/>
  <c r="AU4" i="7" s="1"/>
  <c r="AV4" i="7" s="1"/>
  <c r="AW4" i="7" s="1"/>
  <c r="AX4" i="7" s="1"/>
  <c r="AY4" i="7" s="1"/>
  <c r="AZ4" i="7" s="1"/>
  <c r="BA4" i="7" s="1"/>
  <c r="BB4" i="7" s="1"/>
  <c r="BC4" i="7" s="1"/>
  <c r="BD4" i="7" s="1"/>
  <c r="BE4" i="7" s="1"/>
  <c r="BF4" i="7" s="1"/>
  <c r="BG4" i="7" s="1"/>
  <c r="BH4" i="7" s="1"/>
  <c r="BI4" i="7" s="1"/>
  <c r="BJ4" i="7" s="1"/>
  <c r="BK4" i="7" s="1"/>
  <c r="AH3" i="7"/>
  <c r="AI3" i="7" s="1"/>
  <c r="AJ3" i="7" s="1"/>
  <c r="AK3" i="7" s="1"/>
  <c r="AL3" i="7" s="1"/>
  <c r="AM3" i="7" s="1"/>
  <c r="AN3" i="7" s="1"/>
  <c r="AO3" i="7" s="1"/>
  <c r="AP3" i="7" s="1"/>
  <c r="AQ3" i="7" s="1"/>
  <c r="AR3" i="7" s="1"/>
  <c r="AS3" i="7" s="1"/>
  <c r="AT3" i="7" s="1"/>
  <c r="AU3" i="7" s="1"/>
  <c r="AV3" i="7" s="1"/>
  <c r="AW3" i="7" s="1"/>
  <c r="AX3" i="7" s="1"/>
  <c r="AY3" i="7" s="1"/>
  <c r="AZ3" i="7" s="1"/>
  <c r="BA3" i="7" s="1"/>
  <c r="BB3" i="7" s="1"/>
  <c r="BC3" i="7" s="1"/>
  <c r="BD3" i="7" s="1"/>
  <c r="BE3" i="7" s="1"/>
  <c r="BF3" i="7" s="1"/>
  <c r="BG3" i="7" s="1"/>
  <c r="BH3" i="7" s="1"/>
  <c r="BI3" i="7" s="1"/>
  <c r="BJ3" i="7" s="1"/>
  <c r="BK3" i="7" s="1"/>
  <c r="BK2" i="7"/>
  <c r="BJ2" i="7"/>
  <c r="BI2" i="7"/>
  <c r="BH2" i="7"/>
  <c r="BG2" i="7"/>
  <c r="BF2" i="7"/>
  <c r="BE2" i="7"/>
  <c r="BD2" i="7"/>
  <c r="BC2" i="7"/>
  <c r="BB2" i="7"/>
  <c r="BA2" i="7"/>
  <c r="AZ2" i="7"/>
  <c r="AY2" i="7"/>
  <c r="AX2" i="7"/>
  <c r="AW2" i="7"/>
  <c r="AV2" i="7"/>
  <c r="AU2" i="7"/>
  <c r="AT2" i="7"/>
  <c r="AS2" i="7"/>
  <c r="AR2" i="7"/>
  <c r="AQ2" i="7"/>
  <c r="AP2" i="7"/>
  <c r="AO2" i="7"/>
  <c r="AN2" i="7"/>
  <c r="AM2" i="7"/>
  <c r="AL2" i="7"/>
  <c r="AK2" i="7"/>
  <c r="AJ2" i="7"/>
  <c r="AI2" i="7"/>
  <c r="AH2" i="7"/>
  <c r="A11" i="1"/>
  <c r="A11" i="6"/>
  <c r="AH32" i="6"/>
  <c r="AI32" i="6" s="1"/>
  <c r="AJ32" i="6" s="1"/>
  <c r="AK32" i="6" s="1"/>
  <c r="AL32" i="6" s="1"/>
  <c r="AM32" i="6" s="1"/>
  <c r="AN32" i="6" s="1"/>
  <c r="AO32" i="6" s="1"/>
  <c r="AP32" i="6" s="1"/>
  <c r="AQ32" i="6" s="1"/>
  <c r="AR32" i="6" s="1"/>
  <c r="AS32" i="6" s="1"/>
  <c r="AT32" i="6" s="1"/>
  <c r="AU32" i="6" s="1"/>
  <c r="AV32" i="6" s="1"/>
  <c r="AW32" i="6" s="1"/>
  <c r="AX32" i="6" s="1"/>
  <c r="AY32" i="6" s="1"/>
  <c r="AZ32" i="6" s="1"/>
  <c r="BA32" i="6" s="1"/>
  <c r="BB32" i="6" s="1"/>
  <c r="BC32" i="6" s="1"/>
  <c r="BD32" i="6" s="1"/>
  <c r="BE32" i="6" s="1"/>
  <c r="BF32" i="6" s="1"/>
  <c r="BG32" i="6" s="1"/>
  <c r="BH32" i="6" s="1"/>
  <c r="BI32" i="6" s="1"/>
  <c r="BJ32" i="6" s="1"/>
  <c r="BK32" i="6" s="1"/>
  <c r="AH31" i="6"/>
  <c r="AI31" i="6" s="1"/>
  <c r="AJ31" i="6" s="1"/>
  <c r="AK31" i="6" s="1"/>
  <c r="AL31" i="6" s="1"/>
  <c r="AM31" i="6" s="1"/>
  <c r="AN31" i="6" s="1"/>
  <c r="AO31" i="6" s="1"/>
  <c r="AP31" i="6" s="1"/>
  <c r="AQ31" i="6" s="1"/>
  <c r="AR31" i="6" s="1"/>
  <c r="AS31" i="6" s="1"/>
  <c r="AT31" i="6" s="1"/>
  <c r="AU31" i="6" s="1"/>
  <c r="AV31" i="6" s="1"/>
  <c r="AW31" i="6" s="1"/>
  <c r="AX31" i="6" s="1"/>
  <c r="AY31" i="6" s="1"/>
  <c r="AZ31" i="6" s="1"/>
  <c r="BA31" i="6" s="1"/>
  <c r="BB31" i="6" s="1"/>
  <c r="BC31" i="6" s="1"/>
  <c r="BD31" i="6" s="1"/>
  <c r="BE31" i="6" s="1"/>
  <c r="BF31" i="6" s="1"/>
  <c r="BG31" i="6" s="1"/>
  <c r="BH31" i="6" s="1"/>
  <c r="BI31" i="6" s="1"/>
  <c r="BJ31" i="6" s="1"/>
  <c r="BK31" i="6" s="1"/>
  <c r="AH30" i="6"/>
  <c r="AI30" i="6" s="1"/>
  <c r="AJ30" i="6" s="1"/>
  <c r="AK30" i="6" s="1"/>
  <c r="AL30" i="6" s="1"/>
  <c r="AM30" i="6" s="1"/>
  <c r="AN30" i="6" s="1"/>
  <c r="AO30" i="6" s="1"/>
  <c r="AP30" i="6" s="1"/>
  <c r="AQ30" i="6" s="1"/>
  <c r="AR30" i="6" s="1"/>
  <c r="AS30" i="6" s="1"/>
  <c r="AT30" i="6" s="1"/>
  <c r="AU30" i="6" s="1"/>
  <c r="AV30" i="6" s="1"/>
  <c r="AW30" i="6" s="1"/>
  <c r="AX30" i="6" s="1"/>
  <c r="AY30" i="6" s="1"/>
  <c r="AZ30" i="6" s="1"/>
  <c r="BA30" i="6" s="1"/>
  <c r="BB30" i="6" s="1"/>
  <c r="BC30" i="6" s="1"/>
  <c r="BD30" i="6" s="1"/>
  <c r="BE30" i="6" s="1"/>
  <c r="BF30" i="6" s="1"/>
  <c r="BG30" i="6" s="1"/>
  <c r="BH30" i="6" s="1"/>
  <c r="BI30" i="6" s="1"/>
  <c r="BJ30" i="6" s="1"/>
  <c r="BK30" i="6" s="1"/>
  <c r="AH29" i="6"/>
  <c r="AI29" i="6" s="1"/>
  <c r="AJ29" i="6" s="1"/>
  <c r="AK29" i="6" s="1"/>
  <c r="AL29" i="6" s="1"/>
  <c r="AM29" i="6" s="1"/>
  <c r="AN29" i="6" s="1"/>
  <c r="AO29" i="6" s="1"/>
  <c r="AP29" i="6" s="1"/>
  <c r="AQ29" i="6" s="1"/>
  <c r="AR29" i="6" s="1"/>
  <c r="AS29" i="6" s="1"/>
  <c r="AT29" i="6" s="1"/>
  <c r="AU29" i="6" s="1"/>
  <c r="AV29" i="6" s="1"/>
  <c r="AW29" i="6" s="1"/>
  <c r="AX29" i="6" s="1"/>
  <c r="AY29" i="6" s="1"/>
  <c r="AZ29" i="6" s="1"/>
  <c r="BA29" i="6" s="1"/>
  <c r="BB29" i="6" s="1"/>
  <c r="BC29" i="6" s="1"/>
  <c r="BD29" i="6" s="1"/>
  <c r="BE29" i="6" s="1"/>
  <c r="BF29" i="6" s="1"/>
  <c r="BG29" i="6" s="1"/>
  <c r="BH29" i="6" s="1"/>
  <c r="BI29" i="6" s="1"/>
  <c r="BJ29" i="6" s="1"/>
  <c r="BK29" i="6" s="1"/>
  <c r="AH28" i="6"/>
  <c r="AI28" i="6" s="1"/>
  <c r="AJ28" i="6" s="1"/>
  <c r="AK28" i="6" s="1"/>
  <c r="AL28" i="6" s="1"/>
  <c r="AM28" i="6" s="1"/>
  <c r="AN28" i="6" s="1"/>
  <c r="AO28" i="6" s="1"/>
  <c r="AP28" i="6" s="1"/>
  <c r="AQ28" i="6" s="1"/>
  <c r="AR28" i="6" s="1"/>
  <c r="AS28" i="6" s="1"/>
  <c r="AT28" i="6" s="1"/>
  <c r="AU28" i="6" s="1"/>
  <c r="AV28" i="6" s="1"/>
  <c r="AW28" i="6" s="1"/>
  <c r="AX28" i="6" s="1"/>
  <c r="AY28" i="6" s="1"/>
  <c r="AZ28" i="6" s="1"/>
  <c r="BA28" i="6" s="1"/>
  <c r="BB28" i="6" s="1"/>
  <c r="BC28" i="6" s="1"/>
  <c r="BD28" i="6" s="1"/>
  <c r="BE28" i="6" s="1"/>
  <c r="BF28" i="6" s="1"/>
  <c r="BG28" i="6" s="1"/>
  <c r="BH28" i="6" s="1"/>
  <c r="BI28" i="6" s="1"/>
  <c r="BJ28" i="6" s="1"/>
  <c r="BK28" i="6" s="1"/>
  <c r="AH27" i="6"/>
  <c r="AI27" i="6" s="1"/>
  <c r="AJ27" i="6" s="1"/>
  <c r="AK27" i="6" s="1"/>
  <c r="AL27" i="6" s="1"/>
  <c r="AM27" i="6" s="1"/>
  <c r="AN27" i="6" s="1"/>
  <c r="AO27" i="6" s="1"/>
  <c r="AP27" i="6" s="1"/>
  <c r="AQ27" i="6" s="1"/>
  <c r="AR27" i="6" s="1"/>
  <c r="AS27" i="6" s="1"/>
  <c r="AT27" i="6" s="1"/>
  <c r="AU27" i="6" s="1"/>
  <c r="AV27" i="6" s="1"/>
  <c r="AW27" i="6" s="1"/>
  <c r="AX27" i="6" s="1"/>
  <c r="AY27" i="6" s="1"/>
  <c r="AZ27" i="6" s="1"/>
  <c r="BA27" i="6" s="1"/>
  <c r="BB27" i="6" s="1"/>
  <c r="BC27" i="6" s="1"/>
  <c r="BD27" i="6" s="1"/>
  <c r="BE27" i="6" s="1"/>
  <c r="BF27" i="6" s="1"/>
  <c r="BG27" i="6" s="1"/>
  <c r="BH27" i="6" s="1"/>
  <c r="BI27" i="6" s="1"/>
  <c r="BJ27" i="6" s="1"/>
  <c r="BK27" i="6" s="1"/>
  <c r="AH26" i="6"/>
  <c r="AI26" i="6" s="1"/>
  <c r="AJ26" i="6" s="1"/>
  <c r="AK26" i="6" s="1"/>
  <c r="AL26" i="6" s="1"/>
  <c r="AM26" i="6" s="1"/>
  <c r="AN26" i="6" s="1"/>
  <c r="AO26" i="6" s="1"/>
  <c r="AP26" i="6" s="1"/>
  <c r="AQ26" i="6" s="1"/>
  <c r="AR26" i="6" s="1"/>
  <c r="AS26" i="6" s="1"/>
  <c r="AT26" i="6" s="1"/>
  <c r="AU26" i="6" s="1"/>
  <c r="AV26" i="6" s="1"/>
  <c r="AW26" i="6" s="1"/>
  <c r="AX26" i="6" s="1"/>
  <c r="AY26" i="6" s="1"/>
  <c r="AZ26" i="6" s="1"/>
  <c r="BA26" i="6" s="1"/>
  <c r="BB26" i="6" s="1"/>
  <c r="BC26" i="6" s="1"/>
  <c r="BD26" i="6" s="1"/>
  <c r="BE26" i="6" s="1"/>
  <c r="BF26" i="6" s="1"/>
  <c r="BG26" i="6" s="1"/>
  <c r="BH26" i="6" s="1"/>
  <c r="BI26" i="6" s="1"/>
  <c r="BJ26" i="6" s="1"/>
  <c r="BK26" i="6" s="1"/>
  <c r="AH25" i="6"/>
  <c r="AI25" i="6" s="1"/>
  <c r="AJ25" i="6" s="1"/>
  <c r="AK25" i="6" s="1"/>
  <c r="AL25" i="6" s="1"/>
  <c r="AM25" i="6" s="1"/>
  <c r="AN25" i="6" s="1"/>
  <c r="AO25" i="6" s="1"/>
  <c r="AP25" i="6" s="1"/>
  <c r="AQ25" i="6" s="1"/>
  <c r="AR25" i="6" s="1"/>
  <c r="AS25" i="6" s="1"/>
  <c r="AT25" i="6" s="1"/>
  <c r="AU25" i="6" s="1"/>
  <c r="AV25" i="6" s="1"/>
  <c r="AW25" i="6" s="1"/>
  <c r="AX25" i="6" s="1"/>
  <c r="AY25" i="6" s="1"/>
  <c r="AZ25" i="6" s="1"/>
  <c r="BA25" i="6" s="1"/>
  <c r="BB25" i="6" s="1"/>
  <c r="BC25" i="6" s="1"/>
  <c r="BD25" i="6" s="1"/>
  <c r="BE25" i="6" s="1"/>
  <c r="BF25" i="6" s="1"/>
  <c r="BG25" i="6" s="1"/>
  <c r="BH25" i="6" s="1"/>
  <c r="BI25" i="6" s="1"/>
  <c r="BJ25" i="6" s="1"/>
  <c r="BK25" i="6" s="1"/>
  <c r="AH24" i="6"/>
  <c r="AI24" i="6" s="1"/>
  <c r="AJ24" i="6" s="1"/>
  <c r="AK24" i="6" s="1"/>
  <c r="AL24" i="6" s="1"/>
  <c r="AM24" i="6" s="1"/>
  <c r="AN24" i="6" s="1"/>
  <c r="AO24" i="6" s="1"/>
  <c r="AP24" i="6" s="1"/>
  <c r="AQ24" i="6" s="1"/>
  <c r="AR24" i="6" s="1"/>
  <c r="AS24" i="6" s="1"/>
  <c r="AT24" i="6" s="1"/>
  <c r="AU24" i="6" s="1"/>
  <c r="AV24" i="6" s="1"/>
  <c r="AW24" i="6" s="1"/>
  <c r="AX24" i="6" s="1"/>
  <c r="AY24" i="6" s="1"/>
  <c r="AZ24" i="6" s="1"/>
  <c r="BA24" i="6" s="1"/>
  <c r="BB24" i="6" s="1"/>
  <c r="BC24" i="6" s="1"/>
  <c r="BD24" i="6" s="1"/>
  <c r="BE24" i="6" s="1"/>
  <c r="BF24" i="6" s="1"/>
  <c r="BG24" i="6" s="1"/>
  <c r="BH24" i="6" s="1"/>
  <c r="BI24" i="6" s="1"/>
  <c r="BJ24" i="6" s="1"/>
  <c r="BK24" i="6" s="1"/>
  <c r="AH23" i="6"/>
  <c r="AI23" i="6" s="1"/>
  <c r="AJ23" i="6" s="1"/>
  <c r="AK23" i="6" s="1"/>
  <c r="AL23" i="6" s="1"/>
  <c r="AM23" i="6" s="1"/>
  <c r="AN23" i="6" s="1"/>
  <c r="AO23" i="6" s="1"/>
  <c r="AP23" i="6" s="1"/>
  <c r="AQ23" i="6" s="1"/>
  <c r="AR23" i="6" s="1"/>
  <c r="AS23" i="6" s="1"/>
  <c r="AT23" i="6" s="1"/>
  <c r="AU23" i="6" s="1"/>
  <c r="AV23" i="6" s="1"/>
  <c r="AW23" i="6" s="1"/>
  <c r="AX23" i="6" s="1"/>
  <c r="AY23" i="6" s="1"/>
  <c r="AZ23" i="6" s="1"/>
  <c r="BA23" i="6" s="1"/>
  <c r="BB23" i="6" s="1"/>
  <c r="BC23" i="6" s="1"/>
  <c r="BD23" i="6" s="1"/>
  <c r="BE23" i="6" s="1"/>
  <c r="BF23" i="6" s="1"/>
  <c r="BG23" i="6" s="1"/>
  <c r="BH23" i="6" s="1"/>
  <c r="BI23" i="6" s="1"/>
  <c r="BJ23" i="6" s="1"/>
  <c r="BK23" i="6" s="1"/>
  <c r="AH22" i="6"/>
  <c r="AI22" i="6" s="1"/>
  <c r="AJ22" i="6" s="1"/>
  <c r="AK22" i="6" s="1"/>
  <c r="AL22" i="6" s="1"/>
  <c r="AM22" i="6" s="1"/>
  <c r="AN22" i="6" s="1"/>
  <c r="AO22" i="6" s="1"/>
  <c r="AP22" i="6" s="1"/>
  <c r="AQ22" i="6" s="1"/>
  <c r="AR22" i="6" s="1"/>
  <c r="AS22" i="6" s="1"/>
  <c r="AT22" i="6" s="1"/>
  <c r="AU22" i="6" s="1"/>
  <c r="AV22" i="6" s="1"/>
  <c r="AW22" i="6" s="1"/>
  <c r="AX22" i="6" s="1"/>
  <c r="AY22" i="6" s="1"/>
  <c r="AZ22" i="6" s="1"/>
  <c r="BA22" i="6" s="1"/>
  <c r="BB22" i="6" s="1"/>
  <c r="BC22" i="6" s="1"/>
  <c r="BD22" i="6" s="1"/>
  <c r="BE22" i="6" s="1"/>
  <c r="BF22" i="6" s="1"/>
  <c r="BG22" i="6" s="1"/>
  <c r="BH22" i="6" s="1"/>
  <c r="BI22" i="6" s="1"/>
  <c r="BJ22" i="6" s="1"/>
  <c r="BK22" i="6" s="1"/>
  <c r="AH21" i="6"/>
  <c r="AI21" i="6" s="1"/>
  <c r="AJ21" i="6" s="1"/>
  <c r="AK21" i="6" s="1"/>
  <c r="AL21" i="6" s="1"/>
  <c r="AM21" i="6" s="1"/>
  <c r="AN21" i="6" s="1"/>
  <c r="AO21" i="6" s="1"/>
  <c r="AP21" i="6" s="1"/>
  <c r="AQ21" i="6" s="1"/>
  <c r="AR21" i="6" s="1"/>
  <c r="AS21" i="6" s="1"/>
  <c r="AT21" i="6" s="1"/>
  <c r="AU21" i="6" s="1"/>
  <c r="AV21" i="6" s="1"/>
  <c r="AW21" i="6" s="1"/>
  <c r="AX21" i="6" s="1"/>
  <c r="AY21" i="6" s="1"/>
  <c r="AZ21" i="6" s="1"/>
  <c r="BA21" i="6" s="1"/>
  <c r="BB21" i="6" s="1"/>
  <c r="BC21" i="6" s="1"/>
  <c r="BD21" i="6" s="1"/>
  <c r="BE21" i="6" s="1"/>
  <c r="BF21" i="6" s="1"/>
  <c r="BG21" i="6" s="1"/>
  <c r="BH21" i="6" s="1"/>
  <c r="BI21" i="6" s="1"/>
  <c r="BJ21" i="6" s="1"/>
  <c r="BK21" i="6" s="1"/>
  <c r="AH20" i="6"/>
  <c r="AI20" i="6" s="1"/>
  <c r="AJ20" i="6" s="1"/>
  <c r="AK20" i="6" s="1"/>
  <c r="AL20" i="6" s="1"/>
  <c r="AM20" i="6" s="1"/>
  <c r="AN20" i="6" s="1"/>
  <c r="AO20" i="6" s="1"/>
  <c r="AP20" i="6" s="1"/>
  <c r="AQ20" i="6" s="1"/>
  <c r="AR20" i="6" s="1"/>
  <c r="AS20" i="6" s="1"/>
  <c r="AT20" i="6" s="1"/>
  <c r="AU20" i="6" s="1"/>
  <c r="AV20" i="6" s="1"/>
  <c r="AW20" i="6" s="1"/>
  <c r="AX20" i="6" s="1"/>
  <c r="AY20" i="6" s="1"/>
  <c r="AZ20" i="6" s="1"/>
  <c r="BA20" i="6" s="1"/>
  <c r="BB20" i="6" s="1"/>
  <c r="BC20" i="6" s="1"/>
  <c r="BD20" i="6" s="1"/>
  <c r="BE20" i="6" s="1"/>
  <c r="BF20" i="6" s="1"/>
  <c r="BG20" i="6" s="1"/>
  <c r="BH20" i="6" s="1"/>
  <c r="BI20" i="6" s="1"/>
  <c r="BJ20" i="6" s="1"/>
  <c r="BK20" i="6" s="1"/>
  <c r="AH19" i="6"/>
  <c r="AI19" i="6" s="1"/>
  <c r="AJ19" i="6" s="1"/>
  <c r="AK19" i="6" s="1"/>
  <c r="AL19" i="6" s="1"/>
  <c r="AM19" i="6" s="1"/>
  <c r="AN19" i="6" s="1"/>
  <c r="AO19" i="6" s="1"/>
  <c r="AP19" i="6" s="1"/>
  <c r="AQ19" i="6" s="1"/>
  <c r="AR19" i="6" s="1"/>
  <c r="AS19" i="6" s="1"/>
  <c r="AT19" i="6" s="1"/>
  <c r="AU19" i="6" s="1"/>
  <c r="AV19" i="6" s="1"/>
  <c r="AW19" i="6" s="1"/>
  <c r="AX19" i="6" s="1"/>
  <c r="AY19" i="6" s="1"/>
  <c r="AZ19" i="6" s="1"/>
  <c r="BA19" i="6" s="1"/>
  <c r="BB19" i="6" s="1"/>
  <c r="BC19" i="6" s="1"/>
  <c r="BD19" i="6" s="1"/>
  <c r="BE19" i="6" s="1"/>
  <c r="BF19" i="6" s="1"/>
  <c r="BG19" i="6" s="1"/>
  <c r="BH19" i="6" s="1"/>
  <c r="BI19" i="6" s="1"/>
  <c r="BJ19" i="6" s="1"/>
  <c r="BK19" i="6" s="1"/>
  <c r="AH18" i="6"/>
  <c r="AI18" i="6" s="1"/>
  <c r="AJ18" i="6" s="1"/>
  <c r="AK18" i="6" s="1"/>
  <c r="AL18" i="6" s="1"/>
  <c r="AM18" i="6" s="1"/>
  <c r="AN18" i="6" s="1"/>
  <c r="AO18" i="6" s="1"/>
  <c r="AP18" i="6" s="1"/>
  <c r="AQ18" i="6" s="1"/>
  <c r="AR18" i="6" s="1"/>
  <c r="AS18" i="6" s="1"/>
  <c r="AT18" i="6" s="1"/>
  <c r="AU18" i="6" s="1"/>
  <c r="AV18" i="6" s="1"/>
  <c r="AW18" i="6" s="1"/>
  <c r="AX18" i="6" s="1"/>
  <c r="AY18" i="6" s="1"/>
  <c r="AZ18" i="6" s="1"/>
  <c r="BA18" i="6" s="1"/>
  <c r="BB18" i="6" s="1"/>
  <c r="BC18" i="6" s="1"/>
  <c r="BD18" i="6" s="1"/>
  <c r="BE18" i="6" s="1"/>
  <c r="BF18" i="6" s="1"/>
  <c r="BG18" i="6" s="1"/>
  <c r="BH18" i="6" s="1"/>
  <c r="BI18" i="6" s="1"/>
  <c r="BJ18" i="6" s="1"/>
  <c r="BK18" i="6" s="1"/>
  <c r="AH17" i="6"/>
  <c r="AI17" i="6" s="1"/>
  <c r="AJ17" i="6" s="1"/>
  <c r="AK17" i="6" s="1"/>
  <c r="AL17" i="6" s="1"/>
  <c r="AM17" i="6" s="1"/>
  <c r="AN17" i="6" s="1"/>
  <c r="AO17" i="6" s="1"/>
  <c r="AP17" i="6" s="1"/>
  <c r="AQ17" i="6" s="1"/>
  <c r="AR17" i="6" s="1"/>
  <c r="AS17" i="6" s="1"/>
  <c r="AT17" i="6" s="1"/>
  <c r="AU17" i="6" s="1"/>
  <c r="AV17" i="6" s="1"/>
  <c r="AW17" i="6" s="1"/>
  <c r="AX17" i="6" s="1"/>
  <c r="AY17" i="6" s="1"/>
  <c r="AZ17" i="6" s="1"/>
  <c r="BA17" i="6" s="1"/>
  <c r="BB17" i="6" s="1"/>
  <c r="BC17" i="6" s="1"/>
  <c r="BD17" i="6" s="1"/>
  <c r="BE17" i="6" s="1"/>
  <c r="BF17" i="6" s="1"/>
  <c r="BG17" i="6" s="1"/>
  <c r="BH17" i="6" s="1"/>
  <c r="BI17" i="6" s="1"/>
  <c r="BJ17" i="6" s="1"/>
  <c r="BK17" i="6" s="1"/>
  <c r="AH16" i="6"/>
  <c r="AI16" i="6" s="1"/>
  <c r="AJ16" i="6" s="1"/>
  <c r="AK16" i="6" s="1"/>
  <c r="AL16" i="6" s="1"/>
  <c r="AM16" i="6" s="1"/>
  <c r="AN16" i="6" s="1"/>
  <c r="AO16" i="6" s="1"/>
  <c r="AP16" i="6" s="1"/>
  <c r="AQ16" i="6" s="1"/>
  <c r="AR16" i="6" s="1"/>
  <c r="AS16" i="6" s="1"/>
  <c r="AT16" i="6" s="1"/>
  <c r="AU16" i="6" s="1"/>
  <c r="AV16" i="6" s="1"/>
  <c r="AW16" i="6" s="1"/>
  <c r="AX16" i="6" s="1"/>
  <c r="AY16" i="6" s="1"/>
  <c r="AZ16" i="6" s="1"/>
  <c r="BA16" i="6" s="1"/>
  <c r="BB16" i="6" s="1"/>
  <c r="BC16" i="6" s="1"/>
  <c r="BD16" i="6" s="1"/>
  <c r="BE16" i="6" s="1"/>
  <c r="BF16" i="6" s="1"/>
  <c r="BG16" i="6" s="1"/>
  <c r="BH16" i="6" s="1"/>
  <c r="BI16" i="6" s="1"/>
  <c r="BJ16" i="6" s="1"/>
  <c r="BK16" i="6" s="1"/>
  <c r="AH15" i="6"/>
  <c r="AI15" i="6" s="1"/>
  <c r="AJ15" i="6" s="1"/>
  <c r="AK15" i="6" s="1"/>
  <c r="AL15" i="6" s="1"/>
  <c r="AM15" i="6" s="1"/>
  <c r="AN15" i="6" s="1"/>
  <c r="AO15" i="6" s="1"/>
  <c r="AP15" i="6" s="1"/>
  <c r="AQ15" i="6" s="1"/>
  <c r="AR15" i="6" s="1"/>
  <c r="AS15" i="6" s="1"/>
  <c r="AT15" i="6" s="1"/>
  <c r="AU15" i="6" s="1"/>
  <c r="AV15" i="6" s="1"/>
  <c r="AW15" i="6" s="1"/>
  <c r="AX15" i="6" s="1"/>
  <c r="AY15" i="6" s="1"/>
  <c r="AZ15" i="6" s="1"/>
  <c r="BA15" i="6" s="1"/>
  <c r="BB15" i="6" s="1"/>
  <c r="BC15" i="6" s="1"/>
  <c r="BD15" i="6" s="1"/>
  <c r="BE15" i="6" s="1"/>
  <c r="BF15" i="6" s="1"/>
  <c r="BG15" i="6" s="1"/>
  <c r="BH15" i="6" s="1"/>
  <c r="BI15" i="6" s="1"/>
  <c r="BJ15" i="6" s="1"/>
  <c r="BK15" i="6" s="1"/>
  <c r="AH14" i="6"/>
  <c r="AI14" i="6" s="1"/>
  <c r="AJ14" i="6" s="1"/>
  <c r="AK14" i="6" s="1"/>
  <c r="AL14" i="6" s="1"/>
  <c r="AM14" i="6" s="1"/>
  <c r="AN14" i="6" s="1"/>
  <c r="AO14" i="6" s="1"/>
  <c r="AP14" i="6" s="1"/>
  <c r="AQ14" i="6" s="1"/>
  <c r="AR14" i="6" s="1"/>
  <c r="AS14" i="6" s="1"/>
  <c r="AT14" i="6" s="1"/>
  <c r="AU14" i="6" s="1"/>
  <c r="AV14" i="6" s="1"/>
  <c r="AW14" i="6" s="1"/>
  <c r="AX14" i="6" s="1"/>
  <c r="AY14" i="6" s="1"/>
  <c r="AZ14" i="6" s="1"/>
  <c r="BA14" i="6" s="1"/>
  <c r="BB14" i="6" s="1"/>
  <c r="BC14" i="6" s="1"/>
  <c r="BD14" i="6" s="1"/>
  <c r="BE14" i="6" s="1"/>
  <c r="BF14" i="6" s="1"/>
  <c r="BG14" i="6" s="1"/>
  <c r="BH14" i="6" s="1"/>
  <c r="BI14" i="6" s="1"/>
  <c r="BJ14" i="6" s="1"/>
  <c r="BK14" i="6" s="1"/>
  <c r="AH13" i="6"/>
  <c r="AI13" i="6" s="1"/>
  <c r="AJ13" i="6" s="1"/>
  <c r="AK13" i="6" s="1"/>
  <c r="AL13" i="6" s="1"/>
  <c r="AM13" i="6" s="1"/>
  <c r="AN13" i="6" s="1"/>
  <c r="AO13" i="6" s="1"/>
  <c r="AP13" i="6" s="1"/>
  <c r="AQ13" i="6" s="1"/>
  <c r="AR13" i="6" s="1"/>
  <c r="AS13" i="6" s="1"/>
  <c r="AT13" i="6" s="1"/>
  <c r="AU13" i="6" s="1"/>
  <c r="AV13" i="6" s="1"/>
  <c r="AW13" i="6" s="1"/>
  <c r="AX13" i="6" s="1"/>
  <c r="AY13" i="6" s="1"/>
  <c r="AZ13" i="6" s="1"/>
  <c r="BA13" i="6" s="1"/>
  <c r="BB13" i="6" s="1"/>
  <c r="BC13" i="6" s="1"/>
  <c r="BD13" i="6" s="1"/>
  <c r="BE13" i="6" s="1"/>
  <c r="BF13" i="6" s="1"/>
  <c r="BG13" i="6" s="1"/>
  <c r="BH13" i="6" s="1"/>
  <c r="BI13" i="6" s="1"/>
  <c r="BJ13" i="6" s="1"/>
  <c r="BK13" i="6" s="1"/>
  <c r="AH12" i="6"/>
  <c r="AI12" i="6" s="1"/>
  <c r="AJ12" i="6" s="1"/>
  <c r="AK12" i="6" s="1"/>
  <c r="AL12" i="6" s="1"/>
  <c r="AM12" i="6" s="1"/>
  <c r="AN12" i="6" s="1"/>
  <c r="AO12" i="6" s="1"/>
  <c r="AP12" i="6" s="1"/>
  <c r="AQ12" i="6" s="1"/>
  <c r="AR12" i="6" s="1"/>
  <c r="AS12" i="6" s="1"/>
  <c r="AT12" i="6" s="1"/>
  <c r="AU12" i="6" s="1"/>
  <c r="AV12" i="6" s="1"/>
  <c r="AW12" i="6" s="1"/>
  <c r="AX12" i="6" s="1"/>
  <c r="AY12" i="6" s="1"/>
  <c r="AZ12" i="6" s="1"/>
  <c r="BA12" i="6" s="1"/>
  <c r="BB12" i="6" s="1"/>
  <c r="BC12" i="6" s="1"/>
  <c r="BD12" i="6" s="1"/>
  <c r="BE12" i="6" s="1"/>
  <c r="BF12" i="6" s="1"/>
  <c r="BG12" i="6" s="1"/>
  <c r="BH12" i="6" s="1"/>
  <c r="BI12" i="6" s="1"/>
  <c r="BJ12" i="6" s="1"/>
  <c r="BK12" i="6" s="1"/>
  <c r="AH11" i="6"/>
  <c r="AI11" i="6" s="1"/>
  <c r="AJ11" i="6" s="1"/>
  <c r="AK11" i="6" s="1"/>
  <c r="AL11" i="6" s="1"/>
  <c r="AM11" i="6" s="1"/>
  <c r="AN11" i="6" s="1"/>
  <c r="AO11" i="6" s="1"/>
  <c r="AP11" i="6" s="1"/>
  <c r="AQ11" i="6" s="1"/>
  <c r="AR11" i="6" s="1"/>
  <c r="AS11" i="6" s="1"/>
  <c r="AT11" i="6" s="1"/>
  <c r="AU11" i="6" s="1"/>
  <c r="AV11" i="6" s="1"/>
  <c r="AW11" i="6" s="1"/>
  <c r="AX11" i="6" s="1"/>
  <c r="AY11" i="6" s="1"/>
  <c r="AZ11" i="6" s="1"/>
  <c r="BA11" i="6" s="1"/>
  <c r="BB11" i="6" s="1"/>
  <c r="BC11" i="6" s="1"/>
  <c r="BD11" i="6" s="1"/>
  <c r="BE11" i="6" s="1"/>
  <c r="BF11" i="6" s="1"/>
  <c r="BG11" i="6" s="1"/>
  <c r="BH11" i="6" s="1"/>
  <c r="BI11" i="6" s="1"/>
  <c r="BJ11" i="6" s="1"/>
  <c r="BK11" i="6" s="1"/>
  <c r="AH10" i="6"/>
  <c r="AI10" i="6" s="1"/>
  <c r="AJ10" i="6" s="1"/>
  <c r="AK10" i="6" s="1"/>
  <c r="AL10" i="6" s="1"/>
  <c r="AM10" i="6" s="1"/>
  <c r="AN10" i="6" s="1"/>
  <c r="AO10" i="6" s="1"/>
  <c r="AP10" i="6" s="1"/>
  <c r="AQ10" i="6" s="1"/>
  <c r="AR10" i="6" s="1"/>
  <c r="AS10" i="6" s="1"/>
  <c r="AT10" i="6" s="1"/>
  <c r="AU10" i="6" s="1"/>
  <c r="AV10" i="6" s="1"/>
  <c r="AW10" i="6" s="1"/>
  <c r="AX10" i="6" s="1"/>
  <c r="AY10" i="6" s="1"/>
  <c r="AZ10" i="6" s="1"/>
  <c r="BA10" i="6" s="1"/>
  <c r="BB10" i="6" s="1"/>
  <c r="BC10" i="6" s="1"/>
  <c r="BD10" i="6" s="1"/>
  <c r="BE10" i="6" s="1"/>
  <c r="BF10" i="6" s="1"/>
  <c r="BG10" i="6" s="1"/>
  <c r="BH10" i="6" s="1"/>
  <c r="BI10" i="6" s="1"/>
  <c r="BJ10" i="6" s="1"/>
  <c r="BK10" i="6" s="1"/>
  <c r="AH9" i="6"/>
  <c r="AI9" i="6" s="1"/>
  <c r="AJ9" i="6" s="1"/>
  <c r="AK9" i="6" s="1"/>
  <c r="AL9" i="6" s="1"/>
  <c r="AM9" i="6" s="1"/>
  <c r="AN9" i="6" s="1"/>
  <c r="AO9" i="6" s="1"/>
  <c r="AP9" i="6" s="1"/>
  <c r="AQ9" i="6" s="1"/>
  <c r="AR9" i="6" s="1"/>
  <c r="AS9" i="6" s="1"/>
  <c r="AT9" i="6" s="1"/>
  <c r="AU9" i="6" s="1"/>
  <c r="AV9" i="6" s="1"/>
  <c r="AW9" i="6" s="1"/>
  <c r="AX9" i="6" s="1"/>
  <c r="AY9" i="6" s="1"/>
  <c r="AZ9" i="6" s="1"/>
  <c r="BA9" i="6" s="1"/>
  <c r="BB9" i="6" s="1"/>
  <c r="BC9" i="6" s="1"/>
  <c r="BD9" i="6" s="1"/>
  <c r="BE9" i="6" s="1"/>
  <c r="BF9" i="6" s="1"/>
  <c r="BG9" i="6" s="1"/>
  <c r="BH9" i="6" s="1"/>
  <c r="BI9" i="6" s="1"/>
  <c r="BJ9" i="6" s="1"/>
  <c r="BK9" i="6" s="1"/>
  <c r="AH8" i="6"/>
  <c r="AI8" i="6" s="1"/>
  <c r="AJ8" i="6" s="1"/>
  <c r="AK8" i="6" s="1"/>
  <c r="AL8" i="6" s="1"/>
  <c r="AM8" i="6" s="1"/>
  <c r="AN8" i="6" s="1"/>
  <c r="AO8" i="6" s="1"/>
  <c r="AP8" i="6" s="1"/>
  <c r="AQ8" i="6" s="1"/>
  <c r="AR8" i="6" s="1"/>
  <c r="AS8" i="6" s="1"/>
  <c r="AT8" i="6" s="1"/>
  <c r="AU8" i="6" s="1"/>
  <c r="AV8" i="6" s="1"/>
  <c r="AW8" i="6" s="1"/>
  <c r="AX8" i="6" s="1"/>
  <c r="AY8" i="6" s="1"/>
  <c r="AZ8" i="6" s="1"/>
  <c r="BA8" i="6" s="1"/>
  <c r="BB8" i="6" s="1"/>
  <c r="BC8" i="6" s="1"/>
  <c r="BD8" i="6" s="1"/>
  <c r="BE8" i="6" s="1"/>
  <c r="BF8" i="6" s="1"/>
  <c r="BG8" i="6" s="1"/>
  <c r="BH8" i="6" s="1"/>
  <c r="BI8" i="6" s="1"/>
  <c r="BJ8" i="6" s="1"/>
  <c r="BK8" i="6" s="1"/>
  <c r="A8" i="6"/>
  <c r="AA34" i="6" s="1"/>
  <c r="AH7" i="6"/>
  <c r="AI7" i="6" s="1"/>
  <c r="AJ7" i="6" s="1"/>
  <c r="AK7" i="6" s="1"/>
  <c r="AL7" i="6" s="1"/>
  <c r="AM7" i="6" s="1"/>
  <c r="AN7" i="6" s="1"/>
  <c r="AO7" i="6" s="1"/>
  <c r="AP7" i="6" s="1"/>
  <c r="AQ7" i="6" s="1"/>
  <c r="AR7" i="6" s="1"/>
  <c r="AS7" i="6" s="1"/>
  <c r="AT7" i="6" s="1"/>
  <c r="AU7" i="6" s="1"/>
  <c r="AV7" i="6" s="1"/>
  <c r="AW7" i="6" s="1"/>
  <c r="AX7" i="6" s="1"/>
  <c r="AY7" i="6" s="1"/>
  <c r="AZ7" i="6" s="1"/>
  <c r="BA7" i="6" s="1"/>
  <c r="BB7" i="6" s="1"/>
  <c r="BC7" i="6" s="1"/>
  <c r="BD7" i="6" s="1"/>
  <c r="BE7" i="6" s="1"/>
  <c r="BF7" i="6" s="1"/>
  <c r="BG7" i="6" s="1"/>
  <c r="BH7" i="6" s="1"/>
  <c r="BI7" i="6" s="1"/>
  <c r="BJ7" i="6" s="1"/>
  <c r="BK7" i="6" s="1"/>
  <c r="AH6" i="6"/>
  <c r="AI6" i="6" s="1"/>
  <c r="AJ6" i="6" s="1"/>
  <c r="AK6" i="6" s="1"/>
  <c r="AL6" i="6" s="1"/>
  <c r="AM6" i="6" s="1"/>
  <c r="AN6" i="6" s="1"/>
  <c r="AO6" i="6" s="1"/>
  <c r="AP6" i="6" s="1"/>
  <c r="AQ6" i="6" s="1"/>
  <c r="AR6" i="6" s="1"/>
  <c r="AS6" i="6" s="1"/>
  <c r="AT6" i="6" s="1"/>
  <c r="AU6" i="6" s="1"/>
  <c r="AV6" i="6" s="1"/>
  <c r="AW6" i="6" s="1"/>
  <c r="AX6" i="6" s="1"/>
  <c r="AY6" i="6" s="1"/>
  <c r="AZ6" i="6" s="1"/>
  <c r="BA6" i="6" s="1"/>
  <c r="BB6" i="6" s="1"/>
  <c r="BC6" i="6" s="1"/>
  <c r="BD6" i="6" s="1"/>
  <c r="BE6" i="6" s="1"/>
  <c r="BF6" i="6" s="1"/>
  <c r="BG6" i="6" s="1"/>
  <c r="BH6" i="6" s="1"/>
  <c r="BI6" i="6" s="1"/>
  <c r="BJ6" i="6" s="1"/>
  <c r="BK6" i="6" s="1"/>
  <c r="AH5" i="6"/>
  <c r="AI5" i="6" s="1"/>
  <c r="AJ5" i="6" s="1"/>
  <c r="AK5" i="6" s="1"/>
  <c r="AL5" i="6" s="1"/>
  <c r="AM5" i="6" s="1"/>
  <c r="AN5" i="6" s="1"/>
  <c r="AO5" i="6" s="1"/>
  <c r="AP5" i="6" s="1"/>
  <c r="AQ5" i="6" s="1"/>
  <c r="AR5" i="6" s="1"/>
  <c r="AS5" i="6" s="1"/>
  <c r="AT5" i="6" s="1"/>
  <c r="AU5" i="6" s="1"/>
  <c r="AV5" i="6" s="1"/>
  <c r="AW5" i="6" s="1"/>
  <c r="AX5" i="6" s="1"/>
  <c r="AY5" i="6" s="1"/>
  <c r="AZ5" i="6" s="1"/>
  <c r="BA5" i="6" s="1"/>
  <c r="BB5" i="6" s="1"/>
  <c r="BC5" i="6" s="1"/>
  <c r="BD5" i="6" s="1"/>
  <c r="BE5" i="6" s="1"/>
  <c r="BF5" i="6" s="1"/>
  <c r="BG5" i="6" s="1"/>
  <c r="BH5" i="6" s="1"/>
  <c r="BI5" i="6" s="1"/>
  <c r="BJ5" i="6" s="1"/>
  <c r="BK5" i="6" s="1"/>
  <c r="AH4" i="6"/>
  <c r="AI4" i="6" s="1"/>
  <c r="AJ4" i="6" s="1"/>
  <c r="AK4" i="6" s="1"/>
  <c r="AL4" i="6" s="1"/>
  <c r="AM4" i="6" s="1"/>
  <c r="AN4" i="6" s="1"/>
  <c r="AO4" i="6" s="1"/>
  <c r="AP4" i="6" s="1"/>
  <c r="AQ4" i="6" s="1"/>
  <c r="AR4" i="6" s="1"/>
  <c r="AS4" i="6" s="1"/>
  <c r="AT4" i="6" s="1"/>
  <c r="AU4" i="6" s="1"/>
  <c r="AV4" i="6" s="1"/>
  <c r="AW4" i="6" s="1"/>
  <c r="AX4" i="6" s="1"/>
  <c r="AY4" i="6" s="1"/>
  <c r="AZ4" i="6" s="1"/>
  <c r="BA4" i="6" s="1"/>
  <c r="BB4" i="6" s="1"/>
  <c r="BC4" i="6" s="1"/>
  <c r="BD4" i="6" s="1"/>
  <c r="BE4" i="6" s="1"/>
  <c r="BF4" i="6" s="1"/>
  <c r="BG4" i="6" s="1"/>
  <c r="BH4" i="6" s="1"/>
  <c r="BI4" i="6" s="1"/>
  <c r="BJ4" i="6" s="1"/>
  <c r="BK4" i="6" s="1"/>
  <c r="AH3" i="6"/>
  <c r="AI3" i="6" s="1"/>
  <c r="AJ3" i="6" s="1"/>
  <c r="AK3" i="6" s="1"/>
  <c r="AL3" i="6" s="1"/>
  <c r="AM3" i="6" s="1"/>
  <c r="AN3" i="6" s="1"/>
  <c r="AO3" i="6" s="1"/>
  <c r="AP3" i="6" s="1"/>
  <c r="AQ3" i="6" s="1"/>
  <c r="AR3" i="6" s="1"/>
  <c r="AS3" i="6" s="1"/>
  <c r="AT3" i="6" s="1"/>
  <c r="AU3" i="6" s="1"/>
  <c r="AV3" i="6" s="1"/>
  <c r="AW3" i="6" s="1"/>
  <c r="AX3" i="6" s="1"/>
  <c r="AY3" i="6" s="1"/>
  <c r="AZ3" i="6" s="1"/>
  <c r="BA3" i="6" s="1"/>
  <c r="BB3" i="6" s="1"/>
  <c r="BC3" i="6" s="1"/>
  <c r="BD3" i="6" s="1"/>
  <c r="BE3" i="6" s="1"/>
  <c r="BF3" i="6" s="1"/>
  <c r="BG3" i="6" s="1"/>
  <c r="BH3" i="6" s="1"/>
  <c r="BI3" i="6" s="1"/>
  <c r="BJ3" i="6" s="1"/>
  <c r="BK3" i="6" s="1"/>
  <c r="BK2" i="6"/>
  <c r="BJ2" i="6"/>
  <c r="BI2" i="6"/>
  <c r="BH2" i="6"/>
  <c r="BG2" i="6"/>
  <c r="BF2" i="6"/>
  <c r="BE2" i="6"/>
  <c r="BD2" i="6"/>
  <c r="BC2" i="6"/>
  <c r="BB2" i="6"/>
  <c r="BA2" i="6"/>
  <c r="AZ2" i="6"/>
  <c r="AY2" i="6"/>
  <c r="AX2" i="6"/>
  <c r="AW2" i="6"/>
  <c r="AV2" i="6"/>
  <c r="AU2" i="6"/>
  <c r="AT2" i="6"/>
  <c r="AS2" i="6"/>
  <c r="AR2" i="6"/>
  <c r="AQ2" i="6"/>
  <c r="AP2" i="6"/>
  <c r="AO2" i="6"/>
  <c r="AN2" i="6"/>
  <c r="AM2" i="6"/>
  <c r="AL2" i="6"/>
  <c r="AK2" i="6"/>
  <c r="AJ2" i="6"/>
  <c r="AI2" i="6"/>
  <c r="AH2" i="6"/>
  <c r="AH2" i="5"/>
  <c r="AI2" i="5"/>
  <c r="AJ2" i="5"/>
  <c r="AK2" i="5"/>
  <c r="AL2" i="5"/>
  <c r="AM2" i="5"/>
  <c r="AN2" i="5"/>
  <c r="AO2" i="5"/>
  <c r="AP2" i="5"/>
  <c r="AQ2" i="5"/>
  <c r="AR2" i="5"/>
  <c r="AS2" i="5"/>
  <c r="AT2" i="5"/>
  <c r="AU2" i="5"/>
  <c r="AV2" i="5"/>
  <c r="AW2" i="5"/>
  <c r="AX2" i="5"/>
  <c r="AY2" i="5"/>
  <c r="AZ2" i="5"/>
  <c r="BA2" i="5"/>
  <c r="BB2" i="5"/>
  <c r="BC2" i="5"/>
  <c r="BD2" i="5"/>
  <c r="BE2" i="5"/>
  <c r="BF2" i="5"/>
  <c r="BG2" i="5"/>
  <c r="BH2" i="5"/>
  <c r="BI2" i="5"/>
  <c r="BJ2" i="5"/>
  <c r="BK2" i="5"/>
  <c r="AH3" i="5"/>
  <c r="AI3" i="5" s="1"/>
  <c r="AJ3" i="5" s="1"/>
  <c r="AK3" i="5" s="1"/>
  <c r="AL3" i="5" s="1"/>
  <c r="AM3" i="5" s="1"/>
  <c r="AN3" i="5" s="1"/>
  <c r="AO3" i="5" s="1"/>
  <c r="AP3" i="5" s="1"/>
  <c r="AQ3" i="5" s="1"/>
  <c r="AR3" i="5" s="1"/>
  <c r="AS3" i="5" s="1"/>
  <c r="AT3" i="5" s="1"/>
  <c r="AU3" i="5" s="1"/>
  <c r="AV3" i="5" s="1"/>
  <c r="AW3" i="5" s="1"/>
  <c r="AX3" i="5" s="1"/>
  <c r="AY3" i="5" s="1"/>
  <c r="AZ3" i="5" s="1"/>
  <c r="BA3" i="5" s="1"/>
  <c r="BB3" i="5" s="1"/>
  <c r="BC3" i="5" s="1"/>
  <c r="BD3" i="5" s="1"/>
  <c r="BE3" i="5" s="1"/>
  <c r="BF3" i="5" s="1"/>
  <c r="BG3" i="5" s="1"/>
  <c r="BH3" i="5" s="1"/>
  <c r="BI3" i="5" s="1"/>
  <c r="BJ3" i="5" s="1"/>
  <c r="BK3" i="5" s="1"/>
  <c r="AH4" i="5"/>
  <c r="AI4" i="5" s="1"/>
  <c r="AJ4" i="5" s="1"/>
  <c r="AK4" i="5" s="1"/>
  <c r="AL4" i="5" s="1"/>
  <c r="AM4" i="5" s="1"/>
  <c r="AN4" i="5" s="1"/>
  <c r="AO4" i="5" s="1"/>
  <c r="AP4" i="5" s="1"/>
  <c r="AQ4" i="5" s="1"/>
  <c r="AR4" i="5" s="1"/>
  <c r="AS4" i="5" s="1"/>
  <c r="AT4" i="5" s="1"/>
  <c r="AU4" i="5" s="1"/>
  <c r="AV4" i="5" s="1"/>
  <c r="AW4" i="5" s="1"/>
  <c r="AX4" i="5" s="1"/>
  <c r="AY4" i="5" s="1"/>
  <c r="AZ4" i="5" s="1"/>
  <c r="BA4" i="5" s="1"/>
  <c r="BB4" i="5" s="1"/>
  <c r="BC4" i="5" s="1"/>
  <c r="BD4" i="5" s="1"/>
  <c r="BE4" i="5" s="1"/>
  <c r="BF4" i="5" s="1"/>
  <c r="BG4" i="5" s="1"/>
  <c r="BH4" i="5" s="1"/>
  <c r="BI4" i="5" s="1"/>
  <c r="BJ4" i="5" s="1"/>
  <c r="BK4" i="5" s="1"/>
  <c r="AH5" i="5"/>
  <c r="AI5" i="5" s="1"/>
  <c r="AJ5" i="5" s="1"/>
  <c r="AK5" i="5" s="1"/>
  <c r="AL5" i="5" s="1"/>
  <c r="AM5" i="5" s="1"/>
  <c r="AN5" i="5" s="1"/>
  <c r="AO5" i="5" s="1"/>
  <c r="AP5" i="5" s="1"/>
  <c r="AQ5" i="5" s="1"/>
  <c r="AR5" i="5" s="1"/>
  <c r="AS5" i="5" s="1"/>
  <c r="AT5" i="5" s="1"/>
  <c r="AU5" i="5" s="1"/>
  <c r="AV5" i="5" s="1"/>
  <c r="AW5" i="5" s="1"/>
  <c r="AX5" i="5" s="1"/>
  <c r="AY5" i="5" s="1"/>
  <c r="AZ5" i="5" s="1"/>
  <c r="BA5" i="5" s="1"/>
  <c r="BB5" i="5" s="1"/>
  <c r="BC5" i="5" s="1"/>
  <c r="BD5" i="5" s="1"/>
  <c r="BE5" i="5" s="1"/>
  <c r="BF5" i="5" s="1"/>
  <c r="BG5" i="5" s="1"/>
  <c r="BH5" i="5" s="1"/>
  <c r="BI5" i="5" s="1"/>
  <c r="BJ5" i="5" s="1"/>
  <c r="BK5" i="5" s="1"/>
  <c r="AH6" i="5"/>
  <c r="AI6" i="5" s="1"/>
  <c r="AJ6" i="5" s="1"/>
  <c r="AK6" i="5" s="1"/>
  <c r="AL6" i="5" s="1"/>
  <c r="AM6" i="5" s="1"/>
  <c r="AN6" i="5" s="1"/>
  <c r="AO6" i="5" s="1"/>
  <c r="AP6" i="5" s="1"/>
  <c r="AQ6" i="5" s="1"/>
  <c r="AR6" i="5" s="1"/>
  <c r="AS6" i="5" s="1"/>
  <c r="AT6" i="5" s="1"/>
  <c r="AU6" i="5" s="1"/>
  <c r="AV6" i="5" s="1"/>
  <c r="AW6" i="5" s="1"/>
  <c r="AX6" i="5" s="1"/>
  <c r="AY6" i="5" s="1"/>
  <c r="AZ6" i="5" s="1"/>
  <c r="BA6" i="5" s="1"/>
  <c r="BB6" i="5" s="1"/>
  <c r="BC6" i="5" s="1"/>
  <c r="BD6" i="5" s="1"/>
  <c r="BE6" i="5" s="1"/>
  <c r="BF6" i="5" s="1"/>
  <c r="BG6" i="5" s="1"/>
  <c r="BH6" i="5" s="1"/>
  <c r="BI6" i="5" s="1"/>
  <c r="BJ6" i="5" s="1"/>
  <c r="BK6" i="5" s="1"/>
  <c r="AH7" i="5"/>
  <c r="AI7" i="5" s="1"/>
  <c r="AJ7" i="5" s="1"/>
  <c r="AK7" i="5" s="1"/>
  <c r="AL7" i="5" s="1"/>
  <c r="AM7" i="5" s="1"/>
  <c r="AN7" i="5" s="1"/>
  <c r="AO7" i="5" s="1"/>
  <c r="AP7" i="5" s="1"/>
  <c r="AQ7" i="5" s="1"/>
  <c r="AR7" i="5" s="1"/>
  <c r="AS7" i="5" s="1"/>
  <c r="AT7" i="5" s="1"/>
  <c r="AU7" i="5" s="1"/>
  <c r="AV7" i="5" s="1"/>
  <c r="AW7" i="5" s="1"/>
  <c r="AX7" i="5" s="1"/>
  <c r="AY7" i="5" s="1"/>
  <c r="AZ7" i="5" s="1"/>
  <c r="BA7" i="5" s="1"/>
  <c r="BB7" i="5" s="1"/>
  <c r="BC7" i="5" s="1"/>
  <c r="BD7" i="5" s="1"/>
  <c r="BE7" i="5" s="1"/>
  <c r="BF7" i="5" s="1"/>
  <c r="BG7" i="5" s="1"/>
  <c r="BH7" i="5" s="1"/>
  <c r="BI7" i="5" s="1"/>
  <c r="BJ7" i="5" s="1"/>
  <c r="BK7" i="5" s="1"/>
  <c r="A8" i="5"/>
  <c r="D34" i="5" s="1"/>
  <c r="AH8" i="5"/>
  <c r="AI8" i="5" s="1"/>
  <c r="AJ8" i="5" s="1"/>
  <c r="AK8" i="5" s="1"/>
  <c r="AL8" i="5" s="1"/>
  <c r="AM8" i="5" s="1"/>
  <c r="AN8" i="5" s="1"/>
  <c r="AO8" i="5" s="1"/>
  <c r="AP8" i="5" s="1"/>
  <c r="AQ8" i="5" s="1"/>
  <c r="AR8" i="5" s="1"/>
  <c r="AS8" i="5" s="1"/>
  <c r="AT8" i="5" s="1"/>
  <c r="AU8" i="5" s="1"/>
  <c r="AV8" i="5" s="1"/>
  <c r="AW8" i="5" s="1"/>
  <c r="AX8" i="5" s="1"/>
  <c r="AY8" i="5" s="1"/>
  <c r="AZ8" i="5" s="1"/>
  <c r="BA8" i="5" s="1"/>
  <c r="BB8" i="5" s="1"/>
  <c r="BC8" i="5" s="1"/>
  <c r="BD8" i="5" s="1"/>
  <c r="BE8" i="5" s="1"/>
  <c r="BF8" i="5" s="1"/>
  <c r="BG8" i="5" s="1"/>
  <c r="BH8" i="5" s="1"/>
  <c r="BI8" i="5" s="1"/>
  <c r="BJ8" i="5" s="1"/>
  <c r="BK8" i="5" s="1"/>
  <c r="AH9" i="5"/>
  <c r="AI9" i="5" s="1"/>
  <c r="AJ9" i="5" s="1"/>
  <c r="AK9" i="5" s="1"/>
  <c r="AL9" i="5" s="1"/>
  <c r="AM9" i="5" s="1"/>
  <c r="AN9" i="5" s="1"/>
  <c r="AO9" i="5" s="1"/>
  <c r="AP9" i="5" s="1"/>
  <c r="AQ9" i="5" s="1"/>
  <c r="AR9" i="5" s="1"/>
  <c r="AS9" i="5" s="1"/>
  <c r="AT9" i="5" s="1"/>
  <c r="AU9" i="5" s="1"/>
  <c r="AV9" i="5" s="1"/>
  <c r="AW9" i="5" s="1"/>
  <c r="AX9" i="5" s="1"/>
  <c r="AY9" i="5" s="1"/>
  <c r="AZ9" i="5" s="1"/>
  <c r="BA9" i="5" s="1"/>
  <c r="BB9" i="5" s="1"/>
  <c r="BC9" i="5" s="1"/>
  <c r="BD9" i="5" s="1"/>
  <c r="BE9" i="5" s="1"/>
  <c r="BF9" i="5" s="1"/>
  <c r="BG9" i="5" s="1"/>
  <c r="BH9" i="5" s="1"/>
  <c r="BI9" i="5" s="1"/>
  <c r="BJ9" i="5" s="1"/>
  <c r="BK9" i="5" s="1"/>
  <c r="AH10" i="5"/>
  <c r="AI10" i="5" s="1"/>
  <c r="AJ10" i="5" s="1"/>
  <c r="AK10" i="5" s="1"/>
  <c r="AL10" i="5" s="1"/>
  <c r="AM10" i="5" s="1"/>
  <c r="AN10" i="5" s="1"/>
  <c r="AO10" i="5" s="1"/>
  <c r="AP10" i="5" s="1"/>
  <c r="AQ10" i="5" s="1"/>
  <c r="AR10" i="5" s="1"/>
  <c r="AS10" i="5" s="1"/>
  <c r="AT10" i="5" s="1"/>
  <c r="AU10" i="5" s="1"/>
  <c r="AV10" i="5" s="1"/>
  <c r="AW10" i="5" s="1"/>
  <c r="AX10" i="5" s="1"/>
  <c r="AY10" i="5" s="1"/>
  <c r="AZ10" i="5" s="1"/>
  <c r="BA10" i="5" s="1"/>
  <c r="BB10" i="5" s="1"/>
  <c r="BC10" i="5" s="1"/>
  <c r="BD10" i="5" s="1"/>
  <c r="BE10" i="5" s="1"/>
  <c r="BF10" i="5" s="1"/>
  <c r="BG10" i="5" s="1"/>
  <c r="BH10" i="5" s="1"/>
  <c r="BI10" i="5" s="1"/>
  <c r="BJ10" i="5" s="1"/>
  <c r="BK10" i="5" s="1"/>
  <c r="AH11" i="5"/>
  <c r="AI11" i="5" s="1"/>
  <c r="AJ11" i="5" s="1"/>
  <c r="AK11" i="5" s="1"/>
  <c r="AL11" i="5" s="1"/>
  <c r="AM11" i="5" s="1"/>
  <c r="AN11" i="5" s="1"/>
  <c r="AO11" i="5" s="1"/>
  <c r="AP11" i="5" s="1"/>
  <c r="AQ11" i="5" s="1"/>
  <c r="AR11" i="5" s="1"/>
  <c r="AS11" i="5" s="1"/>
  <c r="AT11" i="5" s="1"/>
  <c r="AU11" i="5" s="1"/>
  <c r="AV11" i="5" s="1"/>
  <c r="AW11" i="5" s="1"/>
  <c r="AX11" i="5" s="1"/>
  <c r="AY11" i="5" s="1"/>
  <c r="AZ11" i="5" s="1"/>
  <c r="BA11" i="5" s="1"/>
  <c r="BB11" i="5" s="1"/>
  <c r="BC11" i="5" s="1"/>
  <c r="BD11" i="5" s="1"/>
  <c r="BE11" i="5" s="1"/>
  <c r="BF11" i="5" s="1"/>
  <c r="BG11" i="5" s="1"/>
  <c r="BH11" i="5" s="1"/>
  <c r="BI11" i="5" s="1"/>
  <c r="BJ11" i="5" s="1"/>
  <c r="BK11" i="5" s="1"/>
  <c r="AH12" i="5"/>
  <c r="AI12" i="5" s="1"/>
  <c r="AJ12" i="5" s="1"/>
  <c r="AK12" i="5" s="1"/>
  <c r="AL12" i="5" s="1"/>
  <c r="AM12" i="5" s="1"/>
  <c r="AN12" i="5" s="1"/>
  <c r="AO12" i="5" s="1"/>
  <c r="AP12" i="5" s="1"/>
  <c r="AQ12" i="5" s="1"/>
  <c r="AR12" i="5" s="1"/>
  <c r="AS12" i="5" s="1"/>
  <c r="AT12" i="5" s="1"/>
  <c r="AU12" i="5" s="1"/>
  <c r="AV12" i="5" s="1"/>
  <c r="AW12" i="5" s="1"/>
  <c r="AX12" i="5" s="1"/>
  <c r="AY12" i="5" s="1"/>
  <c r="AZ12" i="5" s="1"/>
  <c r="BA12" i="5" s="1"/>
  <c r="BB12" i="5" s="1"/>
  <c r="BC12" i="5" s="1"/>
  <c r="BD12" i="5" s="1"/>
  <c r="BE12" i="5" s="1"/>
  <c r="BF12" i="5" s="1"/>
  <c r="BG12" i="5" s="1"/>
  <c r="BH12" i="5" s="1"/>
  <c r="BI12" i="5" s="1"/>
  <c r="BJ12" i="5" s="1"/>
  <c r="BK12" i="5" s="1"/>
  <c r="AH13" i="5"/>
  <c r="AI13" i="5" s="1"/>
  <c r="AJ13" i="5" s="1"/>
  <c r="AK13" i="5" s="1"/>
  <c r="AL13" i="5" s="1"/>
  <c r="AM13" i="5" s="1"/>
  <c r="AN13" i="5" s="1"/>
  <c r="AO13" i="5" s="1"/>
  <c r="AP13" i="5" s="1"/>
  <c r="AQ13" i="5" s="1"/>
  <c r="AR13" i="5" s="1"/>
  <c r="AS13" i="5" s="1"/>
  <c r="AT13" i="5" s="1"/>
  <c r="AU13" i="5" s="1"/>
  <c r="AV13" i="5" s="1"/>
  <c r="AW13" i="5" s="1"/>
  <c r="AX13" i="5" s="1"/>
  <c r="AY13" i="5" s="1"/>
  <c r="AZ13" i="5" s="1"/>
  <c r="BA13" i="5" s="1"/>
  <c r="BB13" i="5" s="1"/>
  <c r="BC13" i="5" s="1"/>
  <c r="BD13" i="5" s="1"/>
  <c r="BE13" i="5" s="1"/>
  <c r="BF13" i="5" s="1"/>
  <c r="BG13" i="5" s="1"/>
  <c r="BH13" i="5" s="1"/>
  <c r="BI13" i="5" s="1"/>
  <c r="BJ13" i="5" s="1"/>
  <c r="BK13" i="5" s="1"/>
  <c r="AH14" i="5"/>
  <c r="AI14" i="5" s="1"/>
  <c r="AJ14" i="5" s="1"/>
  <c r="AK14" i="5" s="1"/>
  <c r="AL14" i="5" s="1"/>
  <c r="AM14" i="5" s="1"/>
  <c r="AN14" i="5" s="1"/>
  <c r="AO14" i="5" s="1"/>
  <c r="AP14" i="5" s="1"/>
  <c r="AQ14" i="5" s="1"/>
  <c r="AR14" i="5" s="1"/>
  <c r="AS14" i="5" s="1"/>
  <c r="AT14" i="5" s="1"/>
  <c r="AU14" i="5" s="1"/>
  <c r="AV14" i="5" s="1"/>
  <c r="AW14" i="5" s="1"/>
  <c r="AX14" i="5" s="1"/>
  <c r="AY14" i="5" s="1"/>
  <c r="AZ14" i="5" s="1"/>
  <c r="BA14" i="5" s="1"/>
  <c r="BB14" i="5" s="1"/>
  <c r="BC14" i="5" s="1"/>
  <c r="BD14" i="5" s="1"/>
  <c r="BE14" i="5" s="1"/>
  <c r="BF14" i="5" s="1"/>
  <c r="BG14" i="5" s="1"/>
  <c r="BH14" i="5" s="1"/>
  <c r="BI14" i="5" s="1"/>
  <c r="BJ14" i="5" s="1"/>
  <c r="BK14" i="5" s="1"/>
  <c r="AH15" i="5"/>
  <c r="AI15" i="5" s="1"/>
  <c r="AJ15" i="5" s="1"/>
  <c r="AK15" i="5" s="1"/>
  <c r="AL15" i="5" s="1"/>
  <c r="AM15" i="5" s="1"/>
  <c r="AN15" i="5" s="1"/>
  <c r="AO15" i="5" s="1"/>
  <c r="AP15" i="5" s="1"/>
  <c r="AQ15" i="5" s="1"/>
  <c r="AR15" i="5" s="1"/>
  <c r="AS15" i="5" s="1"/>
  <c r="AT15" i="5" s="1"/>
  <c r="AU15" i="5" s="1"/>
  <c r="AV15" i="5" s="1"/>
  <c r="AW15" i="5" s="1"/>
  <c r="AX15" i="5" s="1"/>
  <c r="AY15" i="5" s="1"/>
  <c r="AZ15" i="5" s="1"/>
  <c r="BA15" i="5" s="1"/>
  <c r="BB15" i="5" s="1"/>
  <c r="BC15" i="5" s="1"/>
  <c r="BD15" i="5" s="1"/>
  <c r="BE15" i="5" s="1"/>
  <c r="BF15" i="5" s="1"/>
  <c r="BG15" i="5" s="1"/>
  <c r="BH15" i="5" s="1"/>
  <c r="BI15" i="5" s="1"/>
  <c r="BJ15" i="5" s="1"/>
  <c r="BK15" i="5" s="1"/>
  <c r="AH16" i="5"/>
  <c r="AI16" i="5" s="1"/>
  <c r="AJ16" i="5" s="1"/>
  <c r="AK16" i="5" s="1"/>
  <c r="AL16" i="5" s="1"/>
  <c r="AM16" i="5" s="1"/>
  <c r="AN16" i="5" s="1"/>
  <c r="AO16" i="5" s="1"/>
  <c r="AP16" i="5" s="1"/>
  <c r="AQ16" i="5" s="1"/>
  <c r="AR16" i="5" s="1"/>
  <c r="AS16" i="5" s="1"/>
  <c r="AT16" i="5" s="1"/>
  <c r="AU16" i="5" s="1"/>
  <c r="AV16" i="5" s="1"/>
  <c r="AW16" i="5" s="1"/>
  <c r="AX16" i="5" s="1"/>
  <c r="AY16" i="5" s="1"/>
  <c r="AZ16" i="5" s="1"/>
  <c r="BA16" i="5" s="1"/>
  <c r="BB16" i="5" s="1"/>
  <c r="BC16" i="5" s="1"/>
  <c r="BD16" i="5" s="1"/>
  <c r="BE16" i="5" s="1"/>
  <c r="BF16" i="5" s="1"/>
  <c r="BG16" i="5" s="1"/>
  <c r="BH16" i="5" s="1"/>
  <c r="BI16" i="5" s="1"/>
  <c r="BJ16" i="5" s="1"/>
  <c r="BK16" i="5" s="1"/>
  <c r="AH17" i="5"/>
  <c r="AI17" i="5" s="1"/>
  <c r="AJ17" i="5" s="1"/>
  <c r="AK17" i="5" s="1"/>
  <c r="AL17" i="5" s="1"/>
  <c r="AM17" i="5" s="1"/>
  <c r="AN17" i="5" s="1"/>
  <c r="AO17" i="5" s="1"/>
  <c r="AP17" i="5" s="1"/>
  <c r="AQ17" i="5" s="1"/>
  <c r="AR17" i="5" s="1"/>
  <c r="AS17" i="5" s="1"/>
  <c r="AT17" i="5" s="1"/>
  <c r="AU17" i="5" s="1"/>
  <c r="AV17" i="5" s="1"/>
  <c r="AW17" i="5" s="1"/>
  <c r="AX17" i="5" s="1"/>
  <c r="AY17" i="5" s="1"/>
  <c r="AZ17" i="5" s="1"/>
  <c r="BA17" i="5" s="1"/>
  <c r="BB17" i="5" s="1"/>
  <c r="BC17" i="5" s="1"/>
  <c r="BD17" i="5" s="1"/>
  <c r="BE17" i="5" s="1"/>
  <c r="BF17" i="5" s="1"/>
  <c r="BG17" i="5" s="1"/>
  <c r="BH17" i="5" s="1"/>
  <c r="BI17" i="5" s="1"/>
  <c r="BJ17" i="5" s="1"/>
  <c r="BK17" i="5" s="1"/>
  <c r="AH18" i="5"/>
  <c r="AI18" i="5" s="1"/>
  <c r="AJ18" i="5" s="1"/>
  <c r="AK18" i="5" s="1"/>
  <c r="AL18" i="5" s="1"/>
  <c r="AM18" i="5" s="1"/>
  <c r="AN18" i="5" s="1"/>
  <c r="AO18" i="5" s="1"/>
  <c r="AP18" i="5" s="1"/>
  <c r="AQ18" i="5" s="1"/>
  <c r="AR18" i="5" s="1"/>
  <c r="AS18" i="5" s="1"/>
  <c r="AT18" i="5" s="1"/>
  <c r="AU18" i="5" s="1"/>
  <c r="AV18" i="5" s="1"/>
  <c r="AW18" i="5" s="1"/>
  <c r="AX18" i="5" s="1"/>
  <c r="AY18" i="5" s="1"/>
  <c r="AZ18" i="5" s="1"/>
  <c r="BA18" i="5" s="1"/>
  <c r="BB18" i="5" s="1"/>
  <c r="BC18" i="5" s="1"/>
  <c r="BD18" i="5" s="1"/>
  <c r="BE18" i="5" s="1"/>
  <c r="BF18" i="5" s="1"/>
  <c r="BG18" i="5" s="1"/>
  <c r="BH18" i="5" s="1"/>
  <c r="BI18" i="5" s="1"/>
  <c r="BJ18" i="5" s="1"/>
  <c r="BK18" i="5" s="1"/>
  <c r="AH19" i="5"/>
  <c r="AI19" i="5" s="1"/>
  <c r="AJ19" i="5" s="1"/>
  <c r="AK19" i="5" s="1"/>
  <c r="AL19" i="5" s="1"/>
  <c r="AM19" i="5" s="1"/>
  <c r="AN19" i="5" s="1"/>
  <c r="AO19" i="5" s="1"/>
  <c r="AP19" i="5" s="1"/>
  <c r="AQ19" i="5" s="1"/>
  <c r="AR19" i="5" s="1"/>
  <c r="AS19" i="5" s="1"/>
  <c r="AT19" i="5" s="1"/>
  <c r="AU19" i="5" s="1"/>
  <c r="AV19" i="5" s="1"/>
  <c r="AW19" i="5" s="1"/>
  <c r="AX19" i="5" s="1"/>
  <c r="AY19" i="5" s="1"/>
  <c r="AZ19" i="5" s="1"/>
  <c r="BA19" i="5" s="1"/>
  <c r="BB19" i="5" s="1"/>
  <c r="BC19" i="5" s="1"/>
  <c r="BD19" i="5" s="1"/>
  <c r="BE19" i="5" s="1"/>
  <c r="BF19" i="5" s="1"/>
  <c r="BG19" i="5" s="1"/>
  <c r="BH19" i="5" s="1"/>
  <c r="BI19" i="5" s="1"/>
  <c r="BJ19" i="5" s="1"/>
  <c r="BK19" i="5" s="1"/>
  <c r="AH20" i="5"/>
  <c r="AI20" i="5" s="1"/>
  <c r="AJ20" i="5" s="1"/>
  <c r="AK20" i="5" s="1"/>
  <c r="AL20" i="5" s="1"/>
  <c r="AM20" i="5" s="1"/>
  <c r="AN20" i="5" s="1"/>
  <c r="AO20" i="5" s="1"/>
  <c r="AP20" i="5" s="1"/>
  <c r="AQ20" i="5" s="1"/>
  <c r="AR20" i="5" s="1"/>
  <c r="AS20" i="5" s="1"/>
  <c r="AT20" i="5" s="1"/>
  <c r="AU20" i="5" s="1"/>
  <c r="AV20" i="5" s="1"/>
  <c r="AW20" i="5" s="1"/>
  <c r="AX20" i="5" s="1"/>
  <c r="AY20" i="5" s="1"/>
  <c r="AZ20" i="5" s="1"/>
  <c r="BA20" i="5" s="1"/>
  <c r="BB20" i="5" s="1"/>
  <c r="BC20" i="5" s="1"/>
  <c r="BD20" i="5" s="1"/>
  <c r="BE20" i="5" s="1"/>
  <c r="BF20" i="5" s="1"/>
  <c r="BG20" i="5" s="1"/>
  <c r="BH20" i="5" s="1"/>
  <c r="BI20" i="5" s="1"/>
  <c r="BJ20" i="5" s="1"/>
  <c r="BK20" i="5" s="1"/>
  <c r="AH21" i="5"/>
  <c r="AI21" i="5" s="1"/>
  <c r="AJ21" i="5" s="1"/>
  <c r="AK21" i="5" s="1"/>
  <c r="AL21" i="5" s="1"/>
  <c r="AM21" i="5" s="1"/>
  <c r="AN21" i="5" s="1"/>
  <c r="AO21" i="5" s="1"/>
  <c r="AP21" i="5" s="1"/>
  <c r="AQ21" i="5" s="1"/>
  <c r="AR21" i="5" s="1"/>
  <c r="AS21" i="5" s="1"/>
  <c r="AT21" i="5" s="1"/>
  <c r="AU21" i="5" s="1"/>
  <c r="AV21" i="5" s="1"/>
  <c r="AW21" i="5" s="1"/>
  <c r="AX21" i="5" s="1"/>
  <c r="AY21" i="5" s="1"/>
  <c r="AZ21" i="5" s="1"/>
  <c r="BA21" i="5" s="1"/>
  <c r="BB21" i="5" s="1"/>
  <c r="BC21" i="5" s="1"/>
  <c r="BD21" i="5" s="1"/>
  <c r="BE21" i="5" s="1"/>
  <c r="BF21" i="5" s="1"/>
  <c r="BG21" i="5" s="1"/>
  <c r="BH21" i="5" s="1"/>
  <c r="BI21" i="5" s="1"/>
  <c r="BJ21" i="5" s="1"/>
  <c r="BK21" i="5" s="1"/>
  <c r="AH22" i="5"/>
  <c r="AI22" i="5" s="1"/>
  <c r="AJ22" i="5" s="1"/>
  <c r="AK22" i="5" s="1"/>
  <c r="AL22" i="5" s="1"/>
  <c r="AM22" i="5" s="1"/>
  <c r="AN22" i="5" s="1"/>
  <c r="AO22" i="5" s="1"/>
  <c r="AP22" i="5" s="1"/>
  <c r="AQ22" i="5" s="1"/>
  <c r="AR22" i="5" s="1"/>
  <c r="AS22" i="5" s="1"/>
  <c r="AT22" i="5" s="1"/>
  <c r="AU22" i="5" s="1"/>
  <c r="AV22" i="5" s="1"/>
  <c r="AW22" i="5" s="1"/>
  <c r="AX22" i="5" s="1"/>
  <c r="AY22" i="5" s="1"/>
  <c r="AZ22" i="5" s="1"/>
  <c r="BA22" i="5" s="1"/>
  <c r="BB22" i="5" s="1"/>
  <c r="BC22" i="5" s="1"/>
  <c r="BD22" i="5" s="1"/>
  <c r="BE22" i="5" s="1"/>
  <c r="BF22" i="5" s="1"/>
  <c r="BG22" i="5" s="1"/>
  <c r="BH22" i="5" s="1"/>
  <c r="BI22" i="5" s="1"/>
  <c r="BJ22" i="5" s="1"/>
  <c r="BK22" i="5" s="1"/>
  <c r="AH23" i="5"/>
  <c r="AI23" i="5" s="1"/>
  <c r="AJ23" i="5" s="1"/>
  <c r="AK23" i="5" s="1"/>
  <c r="AL23" i="5" s="1"/>
  <c r="AM23" i="5" s="1"/>
  <c r="AN23" i="5" s="1"/>
  <c r="AO23" i="5" s="1"/>
  <c r="AP23" i="5" s="1"/>
  <c r="AQ23" i="5" s="1"/>
  <c r="AR23" i="5" s="1"/>
  <c r="AS23" i="5" s="1"/>
  <c r="AT23" i="5" s="1"/>
  <c r="AU23" i="5" s="1"/>
  <c r="AV23" i="5" s="1"/>
  <c r="AW23" i="5" s="1"/>
  <c r="AX23" i="5" s="1"/>
  <c r="AY23" i="5" s="1"/>
  <c r="AZ23" i="5" s="1"/>
  <c r="BA23" i="5" s="1"/>
  <c r="BB23" i="5" s="1"/>
  <c r="BC23" i="5" s="1"/>
  <c r="BD23" i="5" s="1"/>
  <c r="BE23" i="5" s="1"/>
  <c r="BF23" i="5" s="1"/>
  <c r="BG23" i="5" s="1"/>
  <c r="BH23" i="5" s="1"/>
  <c r="BI23" i="5" s="1"/>
  <c r="BJ23" i="5" s="1"/>
  <c r="BK23" i="5" s="1"/>
  <c r="AH24" i="5"/>
  <c r="AI24" i="5" s="1"/>
  <c r="AJ24" i="5" s="1"/>
  <c r="AK24" i="5" s="1"/>
  <c r="AL24" i="5" s="1"/>
  <c r="AM24" i="5" s="1"/>
  <c r="AN24" i="5" s="1"/>
  <c r="AO24" i="5" s="1"/>
  <c r="AP24" i="5" s="1"/>
  <c r="AQ24" i="5" s="1"/>
  <c r="AR24" i="5" s="1"/>
  <c r="AS24" i="5" s="1"/>
  <c r="AT24" i="5" s="1"/>
  <c r="AU24" i="5" s="1"/>
  <c r="AV24" i="5" s="1"/>
  <c r="AW24" i="5" s="1"/>
  <c r="AX24" i="5" s="1"/>
  <c r="AY24" i="5" s="1"/>
  <c r="AZ24" i="5" s="1"/>
  <c r="BA24" i="5" s="1"/>
  <c r="BB24" i="5" s="1"/>
  <c r="BC24" i="5" s="1"/>
  <c r="BD24" i="5" s="1"/>
  <c r="BE24" i="5" s="1"/>
  <c r="BF24" i="5" s="1"/>
  <c r="BG24" i="5" s="1"/>
  <c r="BH24" i="5" s="1"/>
  <c r="BI24" i="5" s="1"/>
  <c r="BJ24" i="5" s="1"/>
  <c r="BK24" i="5" s="1"/>
  <c r="AH25" i="5"/>
  <c r="AI25" i="5" s="1"/>
  <c r="AJ25" i="5" s="1"/>
  <c r="AK25" i="5" s="1"/>
  <c r="AL25" i="5" s="1"/>
  <c r="AM25" i="5" s="1"/>
  <c r="AN25" i="5" s="1"/>
  <c r="AO25" i="5" s="1"/>
  <c r="AP25" i="5" s="1"/>
  <c r="AQ25" i="5" s="1"/>
  <c r="AR25" i="5" s="1"/>
  <c r="AS25" i="5" s="1"/>
  <c r="AT25" i="5" s="1"/>
  <c r="AU25" i="5" s="1"/>
  <c r="AV25" i="5" s="1"/>
  <c r="AW25" i="5" s="1"/>
  <c r="AX25" i="5" s="1"/>
  <c r="AY25" i="5" s="1"/>
  <c r="AZ25" i="5" s="1"/>
  <c r="BA25" i="5" s="1"/>
  <c r="BB25" i="5" s="1"/>
  <c r="BC25" i="5" s="1"/>
  <c r="BD25" i="5" s="1"/>
  <c r="BE25" i="5" s="1"/>
  <c r="BF25" i="5" s="1"/>
  <c r="BG25" i="5" s="1"/>
  <c r="BH25" i="5" s="1"/>
  <c r="BI25" i="5" s="1"/>
  <c r="BJ25" i="5" s="1"/>
  <c r="BK25" i="5" s="1"/>
  <c r="AH26" i="5"/>
  <c r="AI26" i="5" s="1"/>
  <c r="AJ26" i="5" s="1"/>
  <c r="AK26" i="5" s="1"/>
  <c r="AL26" i="5" s="1"/>
  <c r="AM26" i="5" s="1"/>
  <c r="AN26" i="5" s="1"/>
  <c r="AO26" i="5" s="1"/>
  <c r="AP26" i="5" s="1"/>
  <c r="AQ26" i="5" s="1"/>
  <c r="AR26" i="5" s="1"/>
  <c r="AS26" i="5" s="1"/>
  <c r="AT26" i="5" s="1"/>
  <c r="AU26" i="5" s="1"/>
  <c r="AV26" i="5" s="1"/>
  <c r="AW26" i="5" s="1"/>
  <c r="AX26" i="5" s="1"/>
  <c r="AY26" i="5" s="1"/>
  <c r="AZ26" i="5" s="1"/>
  <c r="BA26" i="5" s="1"/>
  <c r="BB26" i="5" s="1"/>
  <c r="BC26" i="5" s="1"/>
  <c r="BD26" i="5" s="1"/>
  <c r="BE26" i="5" s="1"/>
  <c r="BF26" i="5" s="1"/>
  <c r="BG26" i="5" s="1"/>
  <c r="BH26" i="5" s="1"/>
  <c r="BI26" i="5" s="1"/>
  <c r="BJ26" i="5" s="1"/>
  <c r="BK26" i="5" s="1"/>
  <c r="AH27" i="5"/>
  <c r="AI27" i="5" s="1"/>
  <c r="AJ27" i="5" s="1"/>
  <c r="AK27" i="5" s="1"/>
  <c r="AL27" i="5" s="1"/>
  <c r="AM27" i="5" s="1"/>
  <c r="AN27" i="5" s="1"/>
  <c r="AO27" i="5" s="1"/>
  <c r="AP27" i="5" s="1"/>
  <c r="AQ27" i="5" s="1"/>
  <c r="AR27" i="5" s="1"/>
  <c r="AS27" i="5" s="1"/>
  <c r="AT27" i="5" s="1"/>
  <c r="AU27" i="5" s="1"/>
  <c r="AV27" i="5" s="1"/>
  <c r="AW27" i="5" s="1"/>
  <c r="AX27" i="5" s="1"/>
  <c r="AY27" i="5" s="1"/>
  <c r="AZ27" i="5" s="1"/>
  <c r="BA27" i="5" s="1"/>
  <c r="BB27" i="5" s="1"/>
  <c r="BC27" i="5" s="1"/>
  <c r="BD27" i="5" s="1"/>
  <c r="BE27" i="5" s="1"/>
  <c r="BF27" i="5" s="1"/>
  <c r="BG27" i="5" s="1"/>
  <c r="BH27" i="5" s="1"/>
  <c r="BI27" i="5" s="1"/>
  <c r="BJ27" i="5" s="1"/>
  <c r="BK27" i="5" s="1"/>
  <c r="AH28" i="5"/>
  <c r="AI28" i="5" s="1"/>
  <c r="AJ28" i="5" s="1"/>
  <c r="AK28" i="5" s="1"/>
  <c r="AL28" i="5" s="1"/>
  <c r="AM28" i="5" s="1"/>
  <c r="AN28" i="5" s="1"/>
  <c r="AO28" i="5" s="1"/>
  <c r="AP28" i="5" s="1"/>
  <c r="AQ28" i="5" s="1"/>
  <c r="AR28" i="5" s="1"/>
  <c r="AS28" i="5" s="1"/>
  <c r="AT28" i="5" s="1"/>
  <c r="AU28" i="5" s="1"/>
  <c r="AV28" i="5" s="1"/>
  <c r="AW28" i="5" s="1"/>
  <c r="AX28" i="5" s="1"/>
  <c r="AY28" i="5" s="1"/>
  <c r="AZ28" i="5" s="1"/>
  <c r="BA28" i="5" s="1"/>
  <c r="BB28" i="5" s="1"/>
  <c r="BC28" i="5" s="1"/>
  <c r="BD28" i="5" s="1"/>
  <c r="BE28" i="5" s="1"/>
  <c r="BF28" i="5" s="1"/>
  <c r="BG28" i="5" s="1"/>
  <c r="BH28" i="5" s="1"/>
  <c r="BI28" i="5" s="1"/>
  <c r="BJ28" i="5" s="1"/>
  <c r="BK28" i="5" s="1"/>
  <c r="AH29" i="5"/>
  <c r="AI29" i="5" s="1"/>
  <c r="AJ29" i="5" s="1"/>
  <c r="AK29" i="5" s="1"/>
  <c r="AL29" i="5" s="1"/>
  <c r="AM29" i="5" s="1"/>
  <c r="AN29" i="5" s="1"/>
  <c r="AO29" i="5" s="1"/>
  <c r="AP29" i="5" s="1"/>
  <c r="AQ29" i="5" s="1"/>
  <c r="AR29" i="5" s="1"/>
  <c r="AS29" i="5" s="1"/>
  <c r="AT29" i="5" s="1"/>
  <c r="AU29" i="5" s="1"/>
  <c r="AV29" i="5" s="1"/>
  <c r="AW29" i="5" s="1"/>
  <c r="AX29" i="5" s="1"/>
  <c r="AY29" i="5" s="1"/>
  <c r="AZ29" i="5" s="1"/>
  <c r="BA29" i="5" s="1"/>
  <c r="BB29" i="5" s="1"/>
  <c r="BC29" i="5" s="1"/>
  <c r="BD29" i="5" s="1"/>
  <c r="BE29" i="5" s="1"/>
  <c r="BF29" i="5" s="1"/>
  <c r="BG29" i="5" s="1"/>
  <c r="BH29" i="5" s="1"/>
  <c r="BI29" i="5" s="1"/>
  <c r="BJ29" i="5" s="1"/>
  <c r="BK29" i="5" s="1"/>
  <c r="AH30" i="5"/>
  <c r="AI30" i="5" s="1"/>
  <c r="AJ30" i="5" s="1"/>
  <c r="AK30" i="5" s="1"/>
  <c r="AL30" i="5" s="1"/>
  <c r="AM30" i="5" s="1"/>
  <c r="AN30" i="5" s="1"/>
  <c r="AO30" i="5" s="1"/>
  <c r="AP30" i="5" s="1"/>
  <c r="AQ30" i="5" s="1"/>
  <c r="AR30" i="5" s="1"/>
  <c r="AS30" i="5" s="1"/>
  <c r="AT30" i="5" s="1"/>
  <c r="AU30" i="5" s="1"/>
  <c r="AV30" i="5" s="1"/>
  <c r="AW30" i="5" s="1"/>
  <c r="AX30" i="5" s="1"/>
  <c r="AY30" i="5" s="1"/>
  <c r="AZ30" i="5" s="1"/>
  <c r="BA30" i="5" s="1"/>
  <c r="BB30" i="5" s="1"/>
  <c r="BC30" i="5" s="1"/>
  <c r="BD30" i="5" s="1"/>
  <c r="BE30" i="5" s="1"/>
  <c r="BF30" i="5" s="1"/>
  <c r="BG30" i="5" s="1"/>
  <c r="BH30" i="5" s="1"/>
  <c r="BI30" i="5" s="1"/>
  <c r="BJ30" i="5" s="1"/>
  <c r="BK30" i="5" s="1"/>
  <c r="AH31" i="5"/>
  <c r="AI31" i="5" s="1"/>
  <c r="AJ31" i="5" s="1"/>
  <c r="AK31" i="5" s="1"/>
  <c r="AL31" i="5" s="1"/>
  <c r="AM31" i="5" s="1"/>
  <c r="AN31" i="5" s="1"/>
  <c r="AO31" i="5" s="1"/>
  <c r="AP31" i="5" s="1"/>
  <c r="AQ31" i="5" s="1"/>
  <c r="AR31" i="5" s="1"/>
  <c r="AS31" i="5" s="1"/>
  <c r="AT31" i="5" s="1"/>
  <c r="AU31" i="5" s="1"/>
  <c r="AV31" i="5" s="1"/>
  <c r="AW31" i="5" s="1"/>
  <c r="AX31" i="5" s="1"/>
  <c r="AY31" i="5" s="1"/>
  <c r="AZ31" i="5" s="1"/>
  <c r="BA31" i="5" s="1"/>
  <c r="BB31" i="5" s="1"/>
  <c r="BC31" i="5" s="1"/>
  <c r="BD31" i="5" s="1"/>
  <c r="BE31" i="5" s="1"/>
  <c r="BF31" i="5" s="1"/>
  <c r="BG31" i="5" s="1"/>
  <c r="BH31" i="5" s="1"/>
  <c r="BI31" i="5" s="1"/>
  <c r="BJ31" i="5" s="1"/>
  <c r="BK31" i="5" s="1"/>
  <c r="AH32" i="5"/>
  <c r="AI32" i="5" s="1"/>
  <c r="AJ32" i="5" s="1"/>
  <c r="AK32" i="5" s="1"/>
  <c r="AL32" i="5" s="1"/>
  <c r="AM32" i="5" s="1"/>
  <c r="AN32" i="5" s="1"/>
  <c r="AO32" i="5" s="1"/>
  <c r="AP32" i="5" s="1"/>
  <c r="AQ32" i="5" s="1"/>
  <c r="AR32" i="5" s="1"/>
  <c r="AS32" i="5" s="1"/>
  <c r="AT32" i="5" s="1"/>
  <c r="AU32" i="5" s="1"/>
  <c r="AV32" i="5" s="1"/>
  <c r="AW32" i="5" s="1"/>
  <c r="AX32" i="5" s="1"/>
  <c r="AY32" i="5" s="1"/>
  <c r="AZ32" i="5" s="1"/>
  <c r="BA32" i="5" s="1"/>
  <c r="BB32" i="5" s="1"/>
  <c r="BC32" i="5" s="1"/>
  <c r="BD32" i="5" s="1"/>
  <c r="BE32" i="5" s="1"/>
  <c r="BF32" i="5" s="1"/>
  <c r="BG32" i="5" s="1"/>
  <c r="BH32" i="5" s="1"/>
  <c r="BI32" i="5" s="1"/>
  <c r="BJ32" i="5" s="1"/>
  <c r="BK32" i="5" s="1"/>
  <c r="N7" i="2"/>
  <c r="O3" i="2"/>
  <c r="M3" i="2" s="1"/>
  <c r="P27" i="8" l="1"/>
  <c r="AD27" i="8"/>
  <c r="U11" i="8"/>
  <c r="U17" i="8" s="1"/>
  <c r="AA34" i="7"/>
  <c r="AD34" i="7"/>
  <c r="C34" i="7"/>
  <c r="AC34" i="7"/>
  <c r="U34" i="7"/>
  <c r="M34" i="7"/>
  <c r="E34" i="7"/>
  <c r="AB34" i="7"/>
  <c r="T34" i="7"/>
  <c r="L34" i="7"/>
  <c r="D34" i="7"/>
  <c r="Z34" i="7"/>
  <c r="R34" i="7"/>
  <c r="J34" i="7"/>
  <c r="B34" i="7"/>
  <c r="AH34" i="7" s="1"/>
  <c r="Y34" i="7"/>
  <c r="Q34" i="7"/>
  <c r="I34" i="7"/>
  <c r="X34" i="7"/>
  <c r="P34" i="7"/>
  <c r="H34" i="7"/>
  <c r="AE34" i="7"/>
  <c r="W34" i="7"/>
  <c r="O34" i="7"/>
  <c r="G34" i="7"/>
  <c r="K34" i="7"/>
  <c r="N34" i="7"/>
  <c r="S34" i="7"/>
  <c r="V34" i="7"/>
  <c r="K34" i="6"/>
  <c r="S34" i="6"/>
  <c r="C34" i="6"/>
  <c r="AC34" i="6"/>
  <c r="U34" i="6"/>
  <c r="M34" i="6"/>
  <c r="E34" i="6"/>
  <c r="AB34" i="6"/>
  <c r="T34" i="6"/>
  <c r="L34" i="6"/>
  <c r="D34" i="6"/>
  <c r="Z34" i="6"/>
  <c r="R34" i="6"/>
  <c r="J34" i="6"/>
  <c r="B34" i="6"/>
  <c r="AH34" i="6" s="1"/>
  <c r="Y34" i="6"/>
  <c r="Q34" i="6"/>
  <c r="I34" i="6"/>
  <c r="X34" i="6"/>
  <c r="P34" i="6"/>
  <c r="H34" i="6"/>
  <c r="AE34" i="6"/>
  <c r="W34" i="6"/>
  <c r="O34" i="6"/>
  <c r="G34" i="6"/>
  <c r="AD34" i="6"/>
  <c r="V34" i="6"/>
  <c r="N34" i="6"/>
  <c r="F34" i="6"/>
  <c r="S34" i="5"/>
  <c r="C34" i="5"/>
  <c r="R34" i="5"/>
  <c r="B34" i="5"/>
  <c r="AH34" i="5" s="1"/>
  <c r="Q34" i="5"/>
  <c r="P34" i="5"/>
  <c r="AE34" i="5"/>
  <c r="O34" i="5"/>
  <c r="AD34" i="5"/>
  <c r="N34" i="5"/>
  <c r="AC34" i="5"/>
  <c r="M34" i="5"/>
  <c r="AB34" i="5"/>
  <c r="L34" i="5"/>
  <c r="AA34" i="5"/>
  <c r="K34" i="5"/>
  <c r="Z34" i="5"/>
  <c r="J34" i="5"/>
  <c r="Y34" i="5"/>
  <c r="I34" i="5"/>
  <c r="X34" i="5"/>
  <c r="H34" i="5"/>
  <c r="W34" i="5"/>
  <c r="G34" i="5"/>
  <c r="V34" i="5"/>
  <c r="F34" i="5"/>
  <c r="U34" i="5"/>
  <c r="E34" i="5"/>
  <c r="T34" i="5"/>
  <c r="AH4" i="1"/>
  <c r="AI4" i="1" s="1"/>
  <c r="AJ4" i="1" s="1"/>
  <c r="AK4" i="1" s="1"/>
  <c r="AL4" i="1" s="1"/>
  <c r="AM4" i="1" s="1"/>
  <c r="AN4" i="1" s="1"/>
  <c r="AO4" i="1" s="1"/>
  <c r="AP4" i="1" s="1"/>
  <c r="AQ4" i="1" s="1"/>
  <c r="AR4" i="1" s="1"/>
  <c r="AS4" i="1" s="1"/>
  <c r="AT4" i="1" s="1"/>
  <c r="AU4" i="1" s="1"/>
  <c r="AV4" i="1" s="1"/>
  <c r="AW4" i="1" s="1"/>
  <c r="AX4" i="1" s="1"/>
  <c r="AY4" i="1" s="1"/>
  <c r="AZ4" i="1" s="1"/>
  <c r="BA4" i="1" s="1"/>
  <c r="BB4" i="1" s="1"/>
  <c r="BC4" i="1" s="1"/>
  <c r="BD4" i="1" s="1"/>
  <c r="BE4" i="1" s="1"/>
  <c r="BF4" i="1" s="1"/>
  <c r="BG4" i="1" s="1"/>
  <c r="BH4" i="1" s="1"/>
  <c r="BI4" i="1" s="1"/>
  <c r="BJ4" i="1" s="1"/>
  <c r="BK4" i="1" s="1"/>
  <c r="AH5" i="1"/>
  <c r="AI5" i="1" s="1"/>
  <c r="AJ5" i="1" s="1"/>
  <c r="AK5" i="1" s="1"/>
  <c r="AL5" i="1" s="1"/>
  <c r="AM5" i="1" s="1"/>
  <c r="AN5" i="1" s="1"/>
  <c r="AO5" i="1" s="1"/>
  <c r="AP5" i="1" s="1"/>
  <c r="AQ5" i="1" s="1"/>
  <c r="AR5" i="1" s="1"/>
  <c r="AS5" i="1" s="1"/>
  <c r="AT5" i="1" s="1"/>
  <c r="AU5" i="1" s="1"/>
  <c r="AV5" i="1" s="1"/>
  <c r="AW5" i="1" s="1"/>
  <c r="AX5" i="1" s="1"/>
  <c r="AY5" i="1" s="1"/>
  <c r="AZ5" i="1" s="1"/>
  <c r="BA5" i="1" s="1"/>
  <c r="BB5" i="1" s="1"/>
  <c r="BC5" i="1" s="1"/>
  <c r="BD5" i="1" s="1"/>
  <c r="BE5" i="1" s="1"/>
  <c r="BF5" i="1" s="1"/>
  <c r="BG5" i="1" s="1"/>
  <c r="BH5" i="1" s="1"/>
  <c r="BI5" i="1" s="1"/>
  <c r="BJ5" i="1" s="1"/>
  <c r="BK5" i="1" s="1"/>
  <c r="AH6" i="1"/>
  <c r="AI6" i="1" s="1"/>
  <c r="AJ6" i="1" s="1"/>
  <c r="AK6" i="1" s="1"/>
  <c r="AL6" i="1" s="1"/>
  <c r="AM6" i="1" s="1"/>
  <c r="AN6" i="1" s="1"/>
  <c r="AO6" i="1" s="1"/>
  <c r="AP6" i="1" s="1"/>
  <c r="AQ6" i="1" s="1"/>
  <c r="AR6" i="1" s="1"/>
  <c r="AS6" i="1" s="1"/>
  <c r="AT6" i="1" s="1"/>
  <c r="AU6" i="1" s="1"/>
  <c r="AV6" i="1" s="1"/>
  <c r="AW6" i="1" s="1"/>
  <c r="AX6" i="1" s="1"/>
  <c r="AY6" i="1" s="1"/>
  <c r="AZ6" i="1" s="1"/>
  <c r="BA6" i="1" s="1"/>
  <c r="BB6" i="1" s="1"/>
  <c r="BC6" i="1" s="1"/>
  <c r="BD6" i="1" s="1"/>
  <c r="BE6" i="1" s="1"/>
  <c r="BF6" i="1" s="1"/>
  <c r="BG6" i="1" s="1"/>
  <c r="BH6" i="1" s="1"/>
  <c r="BI6" i="1" s="1"/>
  <c r="BJ6" i="1" s="1"/>
  <c r="BK6" i="1" s="1"/>
  <c r="AH7" i="1"/>
  <c r="AI7" i="1" s="1"/>
  <c r="AJ7" i="1" s="1"/>
  <c r="AK7" i="1" s="1"/>
  <c r="AL7" i="1" s="1"/>
  <c r="AM7" i="1" s="1"/>
  <c r="AN7" i="1" s="1"/>
  <c r="AO7" i="1" s="1"/>
  <c r="AP7" i="1" s="1"/>
  <c r="AQ7" i="1" s="1"/>
  <c r="AR7" i="1" s="1"/>
  <c r="AS7" i="1" s="1"/>
  <c r="AT7" i="1" s="1"/>
  <c r="AU7" i="1" s="1"/>
  <c r="AV7" i="1" s="1"/>
  <c r="AW7" i="1" s="1"/>
  <c r="AX7" i="1" s="1"/>
  <c r="AY7" i="1" s="1"/>
  <c r="AZ7" i="1" s="1"/>
  <c r="BA7" i="1" s="1"/>
  <c r="BB7" i="1" s="1"/>
  <c r="BC7" i="1" s="1"/>
  <c r="BD7" i="1" s="1"/>
  <c r="BE7" i="1" s="1"/>
  <c r="BF7" i="1" s="1"/>
  <c r="BG7" i="1" s="1"/>
  <c r="BH7" i="1" s="1"/>
  <c r="BI7" i="1" s="1"/>
  <c r="BJ7" i="1" s="1"/>
  <c r="BK7" i="1" s="1"/>
  <c r="AH8" i="1"/>
  <c r="AI8" i="1" s="1"/>
  <c r="AJ8" i="1" s="1"/>
  <c r="AK8" i="1" s="1"/>
  <c r="AL8" i="1" s="1"/>
  <c r="AM8" i="1" s="1"/>
  <c r="AN8" i="1" s="1"/>
  <c r="AO8" i="1" s="1"/>
  <c r="AP8" i="1" s="1"/>
  <c r="AQ8" i="1" s="1"/>
  <c r="AR8" i="1" s="1"/>
  <c r="AS8" i="1" s="1"/>
  <c r="AT8" i="1" s="1"/>
  <c r="AU8" i="1" s="1"/>
  <c r="AV8" i="1" s="1"/>
  <c r="AW8" i="1" s="1"/>
  <c r="AX8" i="1" s="1"/>
  <c r="AY8" i="1" s="1"/>
  <c r="AZ8" i="1" s="1"/>
  <c r="BA8" i="1" s="1"/>
  <c r="BB8" i="1" s="1"/>
  <c r="BC8" i="1" s="1"/>
  <c r="BD8" i="1" s="1"/>
  <c r="BE8" i="1" s="1"/>
  <c r="BF8" i="1" s="1"/>
  <c r="BG8" i="1" s="1"/>
  <c r="BH8" i="1" s="1"/>
  <c r="BI8" i="1" s="1"/>
  <c r="BJ8" i="1" s="1"/>
  <c r="BK8" i="1" s="1"/>
  <c r="AH9" i="1"/>
  <c r="AI9" i="1" s="1"/>
  <c r="AJ9" i="1" s="1"/>
  <c r="AK9" i="1" s="1"/>
  <c r="AL9" i="1" s="1"/>
  <c r="AM9" i="1" s="1"/>
  <c r="AN9" i="1" s="1"/>
  <c r="AO9" i="1" s="1"/>
  <c r="AP9" i="1" s="1"/>
  <c r="AQ9" i="1" s="1"/>
  <c r="AR9" i="1" s="1"/>
  <c r="AS9" i="1" s="1"/>
  <c r="AT9" i="1" s="1"/>
  <c r="AU9" i="1" s="1"/>
  <c r="AV9" i="1" s="1"/>
  <c r="AW9" i="1" s="1"/>
  <c r="AX9" i="1" s="1"/>
  <c r="AY9" i="1" s="1"/>
  <c r="AZ9" i="1" s="1"/>
  <c r="BA9" i="1" s="1"/>
  <c r="BB9" i="1" s="1"/>
  <c r="BC9" i="1" s="1"/>
  <c r="BD9" i="1" s="1"/>
  <c r="BE9" i="1" s="1"/>
  <c r="BF9" i="1" s="1"/>
  <c r="BG9" i="1" s="1"/>
  <c r="BH9" i="1" s="1"/>
  <c r="BI9" i="1" s="1"/>
  <c r="BJ9" i="1" s="1"/>
  <c r="BK9" i="1" s="1"/>
  <c r="AH10" i="1"/>
  <c r="AI10" i="1" s="1"/>
  <c r="AJ10" i="1" s="1"/>
  <c r="AK10" i="1" s="1"/>
  <c r="AL10" i="1" s="1"/>
  <c r="AM10" i="1" s="1"/>
  <c r="AN10" i="1" s="1"/>
  <c r="AO10" i="1" s="1"/>
  <c r="AP10" i="1" s="1"/>
  <c r="AQ10" i="1" s="1"/>
  <c r="AR10" i="1" s="1"/>
  <c r="AS10" i="1" s="1"/>
  <c r="AT10" i="1" s="1"/>
  <c r="AU10" i="1" s="1"/>
  <c r="AV10" i="1" s="1"/>
  <c r="AW10" i="1" s="1"/>
  <c r="AX10" i="1" s="1"/>
  <c r="AY10" i="1" s="1"/>
  <c r="AZ10" i="1" s="1"/>
  <c r="BA10" i="1" s="1"/>
  <c r="BB10" i="1" s="1"/>
  <c r="BC10" i="1" s="1"/>
  <c r="BD10" i="1" s="1"/>
  <c r="BE10" i="1" s="1"/>
  <c r="BF10" i="1" s="1"/>
  <c r="BG10" i="1" s="1"/>
  <c r="BH10" i="1" s="1"/>
  <c r="BI10" i="1" s="1"/>
  <c r="BJ10" i="1" s="1"/>
  <c r="BK10" i="1" s="1"/>
  <c r="AH11" i="1"/>
  <c r="AI11" i="1" s="1"/>
  <c r="AJ11" i="1" s="1"/>
  <c r="AK11" i="1" s="1"/>
  <c r="AL11" i="1" s="1"/>
  <c r="AM11" i="1" s="1"/>
  <c r="AN11" i="1" s="1"/>
  <c r="AO11" i="1" s="1"/>
  <c r="AP11" i="1" s="1"/>
  <c r="AQ11" i="1" s="1"/>
  <c r="AR11" i="1" s="1"/>
  <c r="AS11" i="1" s="1"/>
  <c r="AT11" i="1" s="1"/>
  <c r="AU11" i="1" s="1"/>
  <c r="AV11" i="1" s="1"/>
  <c r="AW11" i="1" s="1"/>
  <c r="AX11" i="1" s="1"/>
  <c r="AY11" i="1" s="1"/>
  <c r="AZ11" i="1" s="1"/>
  <c r="BA11" i="1" s="1"/>
  <c r="BB11" i="1" s="1"/>
  <c r="BC11" i="1" s="1"/>
  <c r="BD11" i="1" s="1"/>
  <c r="BE11" i="1" s="1"/>
  <c r="BF11" i="1" s="1"/>
  <c r="BG11" i="1" s="1"/>
  <c r="BH11" i="1" s="1"/>
  <c r="BI11" i="1" s="1"/>
  <c r="BJ11" i="1" s="1"/>
  <c r="BK11" i="1" s="1"/>
  <c r="AH12" i="1"/>
  <c r="AI12" i="1" s="1"/>
  <c r="AJ12" i="1" s="1"/>
  <c r="AK12" i="1" s="1"/>
  <c r="AL12" i="1" s="1"/>
  <c r="AM12" i="1" s="1"/>
  <c r="AN12" i="1" s="1"/>
  <c r="AO12" i="1" s="1"/>
  <c r="AP12" i="1" s="1"/>
  <c r="AQ12" i="1" s="1"/>
  <c r="AR12" i="1" s="1"/>
  <c r="AS12" i="1" s="1"/>
  <c r="AT12" i="1" s="1"/>
  <c r="AU12" i="1" s="1"/>
  <c r="AV12" i="1" s="1"/>
  <c r="AW12" i="1" s="1"/>
  <c r="AX12" i="1" s="1"/>
  <c r="AY12" i="1" s="1"/>
  <c r="AZ12" i="1" s="1"/>
  <c r="BA12" i="1" s="1"/>
  <c r="BB12" i="1" s="1"/>
  <c r="BC12" i="1" s="1"/>
  <c r="BD12" i="1" s="1"/>
  <c r="BE12" i="1" s="1"/>
  <c r="BF12" i="1" s="1"/>
  <c r="BG12" i="1" s="1"/>
  <c r="BH12" i="1" s="1"/>
  <c r="BI12" i="1" s="1"/>
  <c r="BJ12" i="1" s="1"/>
  <c r="BK12" i="1" s="1"/>
  <c r="AH13" i="1"/>
  <c r="AI13" i="1" s="1"/>
  <c r="AJ13" i="1" s="1"/>
  <c r="AK13" i="1" s="1"/>
  <c r="AL13" i="1" s="1"/>
  <c r="AM13" i="1" s="1"/>
  <c r="AN13" i="1" s="1"/>
  <c r="AO13" i="1" s="1"/>
  <c r="AP13" i="1" s="1"/>
  <c r="AQ13" i="1" s="1"/>
  <c r="AR13" i="1" s="1"/>
  <c r="AS13" i="1" s="1"/>
  <c r="AT13" i="1" s="1"/>
  <c r="AU13" i="1" s="1"/>
  <c r="AV13" i="1" s="1"/>
  <c r="AW13" i="1" s="1"/>
  <c r="AX13" i="1" s="1"/>
  <c r="AY13" i="1" s="1"/>
  <c r="AZ13" i="1" s="1"/>
  <c r="BA13" i="1" s="1"/>
  <c r="BB13" i="1" s="1"/>
  <c r="BC13" i="1" s="1"/>
  <c r="BD13" i="1" s="1"/>
  <c r="BE13" i="1" s="1"/>
  <c r="BF13" i="1" s="1"/>
  <c r="BG13" i="1" s="1"/>
  <c r="BH13" i="1" s="1"/>
  <c r="BI13" i="1" s="1"/>
  <c r="BJ13" i="1" s="1"/>
  <c r="BK13" i="1" s="1"/>
  <c r="AH14" i="1"/>
  <c r="AI14" i="1" s="1"/>
  <c r="AJ14" i="1" s="1"/>
  <c r="AK14" i="1" s="1"/>
  <c r="AL14" i="1" s="1"/>
  <c r="AM14" i="1" s="1"/>
  <c r="AN14" i="1" s="1"/>
  <c r="AO14" i="1" s="1"/>
  <c r="AP14" i="1" s="1"/>
  <c r="AQ14" i="1" s="1"/>
  <c r="AR14" i="1" s="1"/>
  <c r="AS14" i="1" s="1"/>
  <c r="AT14" i="1" s="1"/>
  <c r="AU14" i="1" s="1"/>
  <c r="AV14" i="1" s="1"/>
  <c r="AW14" i="1" s="1"/>
  <c r="AX14" i="1" s="1"/>
  <c r="AY14" i="1" s="1"/>
  <c r="AZ14" i="1" s="1"/>
  <c r="BA14" i="1" s="1"/>
  <c r="BB14" i="1" s="1"/>
  <c r="BC14" i="1" s="1"/>
  <c r="BD14" i="1" s="1"/>
  <c r="BE14" i="1" s="1"/>
  <c r="BF14" i="1" s="1"/>
  <c r="BG14" i="1" s="1"/>
  <c r="BH14" i="1" s="1"/>
  <c r="BI14" i="1" s="1"/>
  <c r="BJ14" i="1" s="1"/>
  <c r="BK14" i="1" s="1"/>
  <c r="AH15" i="1"/>
  <c r="AI15" i="1" s="1"/>
  <c r="AJ15" i="1" s="1"/>
  <c r="AK15" i="1" s="1"/>
  <c r="AL15" i="1" s="1"/>
  <c r="AM15" i="1" s="1"/>
  <c r="AN15" i="1" s="1"/>
  <c r="AO15" i="1" s="1"/>
  <c r="AP15" i="1" s="1"/>
  <c r="AQ15" i="1" s="1"/>
  <c r="AR15" i="1" s="1"/>
  <c r="AS15" i="1" s="1"/>
  <c r="AT15" i="1" s="1"/>
  <c r="AU15" i="1" s="1"/>
  <c r="AV15" i="1" s="1"/>
  <c r="AW15" i="1" s="1"/>
  <c r="AX15" i="1" s="1"/>
  <c r="AY15" i="1" s="1"/>
  <c r="AZ15" i="1" s="1"/>
  <c r="BA15" i="1" s="1"/>
  <c r="BB15" i="1" s="1"/>
  <c r="BC15" i="1" s="1"/>
  <c r="BD15" i="1" s="1"/>
  <c r="BE15" i="1" s="1"/>
  <c r="BF15" i="1" s="1"/>
  <c r="BG15" i="1" s="1"/>
  <c r="BH15" i="1" s="1"/>
  <c r="BI15" i="1" s="1"/>
  <c r="BJ15" i="1" s="1"/>
  <c r="BK15" i="1" s="1"/>
  <c r="AH16" i="1"/>
  <c r="AI16" i="1" s="1"/>
  <c r="AJ16" i="1" s="1"/>
  <c r="AK16" i="1" s="1"/>
  <c r="AL16" i="1" s="1"/>
  <c r="AM16" i="1" s="1"/>
  <c r="AN16" i="1" s="1"/>
  <c r="AO16" i="1" s="1"/>
  <c r="AP16" i="1" s="1"/>
  <c r="AQ16" i="1" s="1"/>
  <c r="AR16" i="1" s="1"/>
  <c r="AS16" i="1" s="1"/>
  <c r="AT16" i="1" s="1"/>
  <c r="AU16" i="1" s="1"/>
  <c r="AV16" i="1" s="1"/>
  <c r="AW16" i="1" s="1"/>
  <c r="AX16" i="1" s="1"/>
  <c r="AY16" i="1" s="1"/>
  <c r="AZ16" i="1" s="1"/>
  <c r="BA16" i="1" s="1"/>
  <c r="BB16" i="1" s="1"/>
  <c r="BC16" i="1" s="1"/>
  <c r="BD16" i="1" s="1"/>
  <c r="BE16" i="1" s="1"/>
  <c r="BF16" i="1" s="1"/>
  <c r="BG16" i="1" s="1"/>
  <c r="BH16" i="1" s="1"/>
  <c r="BI16" i="1" s="1"/>
  <c r="BJ16" i="1" s="1"/>
  <c r="BK16" i="1" s="1"/>
  <c r="AH17" i="1"/>
  <c r="AI17" i="1" s="1"/>
  <c r="AJ17" i="1" s="1"/>
  <c r="AK17" i="1" s="1"/>
  <c r="AL17" i="1" s="1"/>
  <c r="AM17" i="1" s="1"/>
  <c r="AN17" i="1" s="1"/>
  <c r="AO17" i="1" s="1"/>
  <c r="AP17" i="1" s="1"/>
  <c r="AQ17" i="1" s="1"/>
  <c r="AR17" i="1" s="1"/>
  <c r="AS17" i="1" s="1"/>
  <c r="AT17" i="1" s="1"/>
  <c r="AU17" i="1" s="1"/>
  <c r="AV17" i="1" s="1"/>
  <c r="AW17" i="1" s="1"/>
  <c r="AX17" i="1" s="1"/>
  <c r="AY17" i="1" s="1"/>
  <c r="AZ17" i="1" s="1"/>
  <c r="BA17" i="1" s="1"/>
  <c r="BB17" i="1" s="1"/>
  <c r="BC17" i="1" s="1"/>
  <c r="BD17" i="1" s="1"/>
  <c r="BE17" i="1" s="1"/>
  <c r="BF17" i="1" s="1"/>
  <c r="BG17" i="1" s="1"/>
  <c r="BH17" i="1" s="1"/>
  <c r="BI17" i="1" s="1"/>
  <c r="BJ17" i="1" s="1"/>
  <c r="BK17" i="1" s="1"/>
  <c r="AH18" i="1"/>
  <c r="AI18" i="1" s="1"/>
  <c r="AJ18" i="1" s="1"/>
  <c r="AK18" i="1" s="1"/>
  <c r="AL18" i="1" s="1"/>
  <c r="AM18" i="1" s="1"/>
  <c r="AN18" i="1" s="1"/>
  <c r="AO18" i="1" s="1"/>
  <c r="AP18" i="1" s="1"/>
  <c r="AQ18" i="1" s="1"/>
  <c r="AR18" i="1" s="1"/>
  <c r="AS18" i="1" s="1"/>
  <c r="AT18" i="1" s="1"/>
  <c r="AU18" i="1" s="1"/>
  <c r="AV18" i="1" s="1"/>
  <c r="AW18" i="1" s="1"/>
  <c r="AX18" i="1" s="1"/>
  <c r="AY18" i="1" s="1"/>
  <c r="AZ18" i="1" s="1"/>
  <c r="BA18" i="1" s="1"/>
  <c r="BB18" i="1" s="1"/>
  <c r="BC18" i="1" s="1"/>
  <c r="BD18" i="1" s="1"/>
  <c r="BE18" i="1" s="1"/>
  <c r="BF18" i="1" s="1"/>
  <c r="BG18" i="1" s="1"/>
  <c r="BH18" i="1" s="1"/>
  <c r="BI18" i="1" s="1"/>
  <c r="BJ18" i="1" s="1"/>
  <c r="BK18" i="1" s="1"/>
  <c r="AH19" i="1"/>
  <c r="AI19" i="1" s="1"/>
  <c r="AJ19" i="1" s="1"/>
  <c r="AK19" i="1" s="1"/>
  <c r="AL19" i="1" s="1"/>
  <c r="AM19" i="1" s="1"/>
  <c r="AN19" i="1" s="1"/>
  <c r="AO19" i="1" s="1"/>
  <c r="AP19" i="1" s="1"/>
  <c r="AQ19" i="1" s="1"/>
  <c r="AR19" i="1" s="1"/>
  <c r="AS19" i="1" s="1"/>
  <c r="AT19" i="1" s="1"/>
  <c r="AU19" i="1" s="1"/>
  <c r="AV19" i="1" s="1"/>
  <c r="AW19" i="1" s="1"/>
  <c r="AX19" i="1" s="1"/>
  <c r="AY19" i="1" s="1"/>
  <c r="AZ19" i="1" s="1"/>
  <c r="BA19" i="1" s="1"/>
  <c r="BB19" i="1" s="1"/>
  <c r="BC19" i="1" s="1"/>
  <c r="BD19" i="1" s="1"/>
  <c r="BE19" i="1" s="1"/>
  <c r="BF19" i="1" s="1"/>
  <c r="BG19" i="1" s="1"/>
  <c r="BH19" i="1" s="1"/>
  <c r="BI19" i="1" s="1"/>
  <c r="BJ19" i="1" s="1"/>
  <c r="BK19" i="1" s="1"/>
  <c r="AH20" i="1"/>
  <c r="AI20" i="1" s="1"/>
  <c r="AJ20" i="1" s="1"/>
  <c r="AK20" i="1" s="1"/>
  <c r="AL20" i="1" s="1"/>
  <c r="AM20" i="1" s="1"/>
  <c r="AN20" i="1" s="1"/>
  <c r="AO20" i="1" s="1"/>
  <c r="AP20" i="1" s="1"/>
  <c r="AQ20" i="1" s="1"/>
  <c r="AR20" i="1" s="1"/>
  <c r="AS20" i="1" s="1"/>
  <c r="AT20" i="1" s="1"/>
  <c r="AU20" i="1" s="1"/>
  <c r="AV20" i="1" s="1"/>
  <c r="AW20" i="1" s="1"/>
  <c r="AX20" i="1" s="1"/>
  <c r="AY20" i="1" s="1"/>
  <c r="AZ20" i="1" s="1"/>
  <c r="BA20" i="1" s="1"/>
  <c r="BB20" i="1" s="1"/>
  <c r="BC20" i="1" s="1"/>
  <c r="BD20" i="1" s="1"/>
  <c r="BE20" i="1" s="1"/>
  <c r="BF20" i="1" s="1"/>
  <c r="BG20" i="1" s="1"/>
  <c r="BH20" i="1" s="1"/>
  <c r="BI20" i="1" s="1"/>
  <c r="BJ20" i="1" s="1"/>
  <c r="BK20" i="1" s="1"/>
  <c r="AH21" i="1"/>
  <c r="AI21" i="1" s="1"/>
  <c r="AJ21" i="1" s="1"/>
  <c r="AK21" i="1" s="1"/>
  <c r="AL21" i="1" s="1"/>
  <c r="AM21" i="1" s="1"/>
  <c r="AN21" i="1" s="1"/>
  <c r="AO21" i="1" s="1"/>
  <c r="AP21" i="1" s="1"/>
  <c r="AQ21" i="1" s="1"/>
  <c r="AR21" i="1" s="1"/>
  <c r="AS21" i="1" s="1"/>
  <c r="AT21" i="1" s="1"/>
  <c r="AU21" i="1" s="1"/>
  <c r="AV21" i="1" s="1"/>
  <c r="AW21" i="1" s="1"/>
  <c r="AX21" i="1" s="1"/>
  <c r="AY21" i="1" s="1"/>
  <c r="AZ21" i="1" s="1"/>
  <c r="BA21" i="1" s="1"/>
  <c r="BB21" i="1" s="1"/>
  <c r="BC21" i="1" s="1"/>
  <c r="BD21" i="1" s="1"/>
  <c r="BE21" i="1" s="1"/>
  <c r="BF21" i="1" s="1"/>
  <c r="BG21" i="1" s="1"/>
  <c r="BH21" i="1" s="1"/>
  <c r="BI21" i="1" s="1"/>
  <c r="BJ21" i="1" s="1"/>
  <c r="BK21" i="1" s="1"/>
  <c r="AH22" i="1"/>
  <c r="AI22" i="1" s="1"/>
  <c r="AJ22" i="1" s="1"/>
  <c r="AK22" i="1" s="1"/>
  <c r="AL22" i="1" s="1"/>
  <c r="AM22" i="1" s="1"/>
  <c r="AN22" i="1" s="1"/>
  <c r="AO22" i="1" s="1"/>
  <c r="AP22" i="1" s="1"/>
  <c r="AQ22" i="1" s="1"/>
  <c r="AR22" i="1" s="1"/>
  <c r="AS22" i="1" s="1"/>
  <c r="AT22" i="1" s="1"/>
  <c r="AU22" i="1" s="1"/>
  <c r="AV22" i="1" s="1"/>
  <c r="AW22" i="1" s="1"/>
  <c r="AX22" i="1" s="1"/>
  <c r="AY22" i="1" s="1"/>
  <c r="AZ22" i="1" s="1"/>
  <c r="BA22" i="1" s="1"/>
  <c r="BB22" i="1" s="1"/>
  <c r="BC22" i="1" s="1"/>
  <c r="BD22" i="1" s="1"/>
  <c r="BE22" i="1" s="1"/>
  <c r="BF22" i="1" s="1"/>
  <c r="BG22" i="1" s="1"/>
  <c r="BH22" i="1" s="1"/>
  <c r="BI22" i="1" s="1"/>
  <c r="BJ22" i="1" s="1"/>
  <c r="BK22" i="1" s="1"/>
  <c r="AH23" i="1"/>
  <c r="AI23" i="1" s="1"/>
  <c r="AJ23" i="1" s="1"/>
  <c r="AK23" i="1" s="1"/>
  <c r="AL23" i="1" s="1"/>
  <c r="AM23" i="1" s="1"/>
  <c r="AN23" i="1" s="1"/>
  <c r="AO23" i="1" s="1"/>
  <c r="AP23" i="1" s="1"/>
  <c r="AQ23" i="1" s="1"/>
  <c r="AR23" i="1" s="1"/>
  <c r="AS23" i="1" s="1"/>
  <c r="AT23" i="1" s="1"/>
  <c r="AU23" i="1" s="1"/>
  <c r="AV23" i="1" s="1"/>
  <c r="AW23" i="1" s="1"/>
  <c r="AX23" i="1" s="1"/>
  <c r="AY23" i="1" s="1"/>
  <c r="AZ23" i="1" s="1"/>
  <c r="BA23" i="1" s="1"/>
  <c r="BB23" i="1" s="1"/>
  <c r="BC23" i="1" s="1"/>
  <c r="BD23" i="1" s="1"/>
  <c r="BE23" i="1" s="1"/>
  <c r="BF23" i="1" s="1"/>
  <c r="BG23" i="1" s="1"/>
  <c r="BH23" i="1" s="1"/>
  <c r="BI23" i="1" s="1"/>
  <c r="BJ23" i="1" s="1"/>
  <c r="BK23" i="1" s="1"/>
  <c r="AH24" i="1"/>
  <c r="AI24" i="1" s="1"/>
  <c r="AJ24" i="1" s="1"/>
  <c r="AK24" i="1" s="1"/>
  <c r="AL24" i="1" s="1"/>
  <c r="AM24" i="1" s="1"/>
  <c r="AN24" i="1" s="1"/>
  <c r="AO24" i="1" s="1"/>
  <c r="AP24" i="1" s="1"/>
  <c r="AQ24" i="1" s="1"/>
  <c r="AR24" i="1" s="1"/>
  <c r="AS24" i="1" s="1"/>
  <c r="AT24" i="1" s="1"/>
  <c r="AU24" i="1" s="1"/>
  <c r="AV24" i="1" s="1"/>
  <c r="AW24" i="1" s="1"/>
  <c r="AX24" i="1" s="1"/>
  <c r="AY24" i="1" s="1"/>
  <c r="AZ24" i="1" s="1"/>
  <c r="BA24" i="1" s="1"/>
  <c r="BB24" i="1" s="1"/>
  <c r="BC24" i="1" s="1"/>
  <c r="BD24" i="1" s="1"/>
  <c r="BE24" i="1" s="1"/>
  <c r="BF24" i="1" s="1"/>
  <c r="BG24" i="1" s="1"/>
  <c r="BH24" i="1" s="1"/>
  <c r="BI24" i="1" s="1"/>
  <c r="BJ24" i="1" s="1"/>
  <c r="BK24" i="1" s="1"/>
  <c r="AH25" i="1"/>
  <c r="AI25" i="1" s="1"/>
  <c r="AJ25" i="1" s="1"/>
  <c r="AK25" i="1" s="1"/>
  <c r="AL25" i="1" s="1"/>
  <c r="AM25" i="1" s="1"/>
  <c r="AN25" i="1" s="1"/>
  <c r="AO25" i="1" s="1"/>
  <c r="AP25" i="1" s="1"/>
  <c r="AQ25" i="1" s="1"/>
  <c r="AR25" i="1" s="1"/>
  <c r="AS25" i="1" s="1"/>
  <c r="AT25" i="1" s="1"/>
  <c r="AU25" i="1" s="1"/>
  <c r="AV25" i="1" s="1"/>
  <c r="AW25" i="1" s="1"/>
  <c r="AX25" i="1" s="1"/>
  <c r="AY25" i="1" s="1"/>
  <c r="AZ25" i="1" s="1"/>
  <c r="BA25" i="1" s="1"/>
  <c r="BB25" i="1" s="1"/>
  <c r="BC25" i="1" s="1"/>
  <c r="BD25" i="1" s="1"/>
  <c r="BE25" i="1" s="1"/>
  <c r="BF25" i="1" s="1"/>
  <c r="BG25" i="1" s="1"/>
  <c r="BH25" i="1" s="1"/>
  <c r="BI25" i="1" s="1"/>
  <c r="BJ25" i="1" s="1"/>
  <c r="BK25" i="1" s="1"/>
  <c r="AH26" i="1"/>
  <c r="AI26" i="1" s="1"/>
  <c r="AJ26" i="1" s="1"/>
  <c r="AK26" i="1" s="1"/>
  <c r="AL26" i="1" s="1"/>
  <c r="AM26" i="1" s="1"/>
  <c r="AN26" i="1" s="1"/>
  <c r="AO26" i="1" s="1"/>
  <c r="AP26" i="1" s="1"/>
  <c r="AQ26" i="1" s="1"/>
  <c r="AR26" i="1" s="1"/>
  <c r="AS26" i="1" s="1"/>
  <c r="AT26" i="1" s="1"/>
  <c r="AU26" i="1" s="1"/>
  <c r="AV26" i="1" s="1"/>
  <c r="AW26" i="1" s="1"/>
  <c r="AX26" i="1" s="1"/>
  <c r="AY26" i="1" s="1"/>
  <c r="AZ26" i="1" s="1"/>
  <c r="BA26" i="1" s="1"/>
  <c r="BB26" i="1" s="1"/>
  <c r="BC26" i="1" s="1"/>
  <c r="BD26" i="1" s="1"/>
  <c r="BE26" i="1" s="1"/>
  <c r="BF26" i="1" s="1"/>
  <c r="BG26" i="1" s="1"/>
  <c r="BH26" i="1" s="1"/>
  <c r="BI26" i="1" s="1"/>
  <c r="BJ26" i="1" s="1"/>
  <c r="BK26" i="1" s="1"/>
  <c r="AH27" i="1"/>
  <c r="AI27" i="1" s="1"/>
  <c r="AJ27" i="1" s="1"/>
  <c r="AK27" i="1" s="1"/>
  <c r="AL27" i="1" s="1"/>
  <c r="AM27" i="1" s="1"/>
  <c r="AN27" i="1" s="1"/>
  <c r="AO27" i="1" s="1"/>
  <c r="AP27" i="1" s="1"/>
  <c r="AQ27" i="1" s="1"/>
  <c r="AR27" i="1" s="1"/>
  <c r="AS27" i="1" s="1"/>
  <c r="AT27" i="1" s="1"/>
  <c r="AU27" i="1" s="1"/>
  <c r="AV27" i="1" s="1"/>
  <c r="AW27" i="1" s="1"/>
  <c r="AX27" i="1" s="1"/>
  <c r="AY27" i="1" s="1"/>
  <c r="AZ27" i="1" s="1"/>
  <c r="BA27" i="1" s="1"/>
  <c r="BB27" i="1" s="1"/>
  <c r="BC27" i="1" s="1"/>
  <c r="BD27" i="1" s="1"/>
  <c r="BE27" i="1" s="1"/>
  <c r="BF27" i="1" s="1"/>
  <c r="BG27" i="1" s="1"/>
  <c r="BH27" i="1" s="1"/>
  <c r="BI27" i="1" s="1"/>
  <c r="BJ27" i="1" s="1"/>
  <c r="BK27" i="1" s="1"/>
  <c r="AH28" i="1"/>
  <c r="AI28" i="1" s="1"/>
  <c r="AJ28" i="1" s="1"/>
  <c r="AK28" i="1" s="1"/>
  <c r="AL28" i="1" s="1"/>
  <c r="AM28" i="1" s="1"/>
  <c r="AN28" i="1" s="1"/>
  <c r="AO28" i="1" s="1"/>
  <c r="AP28" i="1" s="1"/>
  <c r="AQ28" i="1" s="1"/>
  <c r="AR28" i="1" s="1"/>
  <c r="AS28" i="1" s="1"/>
  <c r="AT28" i="1" s="1"/>
  <c r="AU28" i="1" s="1"/>
  <c r="AV28" i="1" s="1"/>
  <c r="AW28" i="1" s="1"/>
  <c r="AX28" i="1" s="1"/>
  <c r="AY28" i="1" s="1"/>
  <c r="AZ28" i="1" s="1"/>
  <c r="BA28" i="1" s="1"/>
  <c r="BB28" i="1" s="1"/>
  <c r="BC28" i="1" s="1"/>
  <c r="BD28" i="1" s="1"/>
  <c r="BE28" i="1" s="1"/>
  <c r="BF28" i="1" s="1"/>
  <c r="BG28" i="1" s="1"/>
  <c r="BH28" i="1" s="1"/>
  <c r="BI28" i="1" s="1"/>
  <c r="BJ28" i="1" s="1"/>
  <c r="BK28" i="1" s="1"/>
  <c r="AH29" i="1"/>
  <c r="AI29" i="1" s="1"/>
  <c r="AJ29" i="1" s="1"/>
  <c r="AK29" i="1" s="1"/>
  <c r="AL29" i="1" s="1"/>
  <c r="AM29" i="1" s="1"/>
  <c r="AN29" i="1" s="1"/>
  <c r="AO29" i="1" s="1"/>
  <c r="AP29" i="1" s="1"/>
  <c r="AQ29" i="1" s="1"/>
  <c r="AR29" i="1" s="1"/>
  <c r="AS29" i="1" s="1"/>
  <c r="AT29" i="1" s="1"/>
  <c r="AU29" i="1" s="1"/>
  <c r="AV29" i="1" s="1"/>
  <c r="AW29" i="1" s="1"/>
  <c r="AX29" i="1" s="1"/>
  <c r="AY29" i="1" s="1"/>
  <c r="AZ29" i="1" s="1"/>
  <c r="BA29" i="1" s="1"/>
  <c r="BB29" i="1" s="1"/>
  <c r="BC29" i="1" s="1"/>
  <c r="BD29" i="1" s="1"/>
  <c r="BE29" i="1" s="1"/>
  <c r="BF29" i="1" s="1"/>
  <c r="BG29" i="1" s="1"/>
  <c r="BH29" i="1" s="1"/>
  <c r="BI29" i="1" s="1"/>
  <c r="BJ29" i="1" s="1"/>
  <c r="BK29" i="1" s="1"/>
  <c r="AH30" i="1"/>
  <c r="AI30" i="1" s="1"/>
  <c r="AJ30" i="1" s="1"/>
  <c r="AK30" i="1" s="1"/>
  <c r="AL30" i="1" s="1"/>
  <c r="AM30" i="1" s="1"/>
  <c r="AN30" i="1" s="1"/>
  <c r="AO30" i="1" s="1"/>
  <c r="AP30" i="1" s="1"/>
  <c r="AQ30" i="1" s="1"/>
  <c r="AR30" i="1" s="1"/>
  <c r="AS30" i="1" s="1"/>
  <c r="AT30" i="1" s="1"/>
  <c r="AU30" i="1" s="1"/>
  <c r="AV30" i="1" s="1"/>
  <c r="AW30" i="1" s="1"/>
  <c r="AX30" i="1" s="1"/>
  <c r="AY30" i="1" s="1"/>
  <c r="AZ30" i="1" s="1"/>
  <c r="BA30" i="1" s="1"/>
  <c r="BB30" i="1" s="1"/>
  <c r="BC30" i="1" s="1"/>
  <c r="BD30" i="1" s="1"/>
  <c r="BE30" i="1" s="1"/>
  <c r="BF30" i="1" s="1"/>
  <c r="BG30" i="1" s="1"/>
  <c r="BH30" i="1" s="1"/>
  <c r="BI30" i="1" s="1"/>
  <c r="BJ30" i="1" s="1"/>
  <c r="BK30" i="1" s="1"/>
  <c r="AH31" i="1"/>
  <c r="AI31" i="1" s="1"/>
  <c r="AJ31" i="1" s="1"/>
  <c r="AK31" i="1" s="1"/>
  <c r="AL31" i="1" s="1"/>
  <c r="AM31" i="1" s="1"/>
  <c r="AN31" i="1" s="1"/>
  <c r="AO31" i="1" s="1"/>
  <c r="AP31" i="1" s="1"/>
  <c r="AQ31" i="1" s="1"/>
  <c r="AR31" i="1" s="1"/>
  <c r="AS31" i="1" s="1"/>
  <c r="AT31" i="1" s="1"/>
  <c r="AU31" i="1" s="1"/>
  <c r="AV31" i="1" s="1"/>
  <c r="AW31" i="1" s="1"/>
  <c r="AX31" i="1" s="1"/>
  <c r="AY31" i="1" s="1"/>
  <c r="AZ31" i="1" s="1"/>
  <c r="BA31" i="1" s="1"/>
  <c r="BB31" i="1" s="1"/>
  <c r="BC31" i="1" s="1"/>
  <c r="BD31" i="1" s="1"/>
  <c r="BE31" i="1" s="1"/>
  <c r="BF31" i="1" s="1"/>
  <c r="BG31" i="1" s="1"/>
  <c r="BH31" i="1" s="1"/>
  <c r="BI31" i="1" s="1"/>
  <c r="BJ31" i="1" s="1"/>
  <c r="BK31" i="1" s="1"/>
  <c r="AH32" i="1"/>
  <c r="AI32" i="1" s="1"/>
  <c r="AJ32" i="1" s="1"/>
  <c r="AK32" i="1" s="1"/>
  <c r="AL32" i="1" s="1"/>
  <c r="AM32" i="1" s="1"/>
  <c r="AN32" i="1" s="1"/>
  <c r="AO32" i="1" s="1"/>
  <c r="AP32" i="1" s="1"/>
  <c r="AQ32" i="1" s="1"/>
  <c r="AR32" i="1" s="1"/>
  <c r="AS32" i="1" s="1"/>
  <c r="AT32" i="1" s="1"/>
  <c r="AU32" i="1" s="1"/>
  <c r="AV32" i="1" s="1"/>
  <c r="AW32" i="1" s="1"/>
  <c r="AX32" i="1" s="1"/>
  <c r="AY32" i="1" s="1"/>
  <c r="AZ32" i="1" s="1"/>
  <c r="BA32" i="1" s="1"/>
  <c r="BB32" i="1" s="1"/>
  <c r="BC32" i="1" s="1"/>
  <c r="BD32" i="1" s="1"/>
  <c r="BE32" i="1" s="1"/>
  <c r="BF32" i="1" s="1"/>
  <c r="BG32" i="1" s="1"/>
  <c r="BH32" i="1" s="1"/>
  <c r="BI32" i="1" s="1"/>
  <c r="BJ32" i="1" s="1"/>
  <c r="BK32" i="1" s="1"/>
  <c r="AH3" i="1"/>
  <c r="AI3" i="1" s="1"/>
  <c r="AJ3" i="1" s="1"/>
  <c r="AK3" i="1" s="1"/>
  <c r="AL3" i="1" s="1"/>
  <c r="AM3" i="1" s="1"/>
  <c r="AN3" i="1" s="1"/>
  <c r="AO3" i="1" s="1"/>
  <c r="AP3" i="1" s="1"/>
  <c r="AQ3" i="1" s="1"/>
  <c r="AR3" i="1" s="1"/>
  <c r="AS3" i="1" s="1"/>
  <c r="AT3" i="1" s="1"/>
  <c r="AU3" i="1" s="1"/>
  <c r="AV3" i="1" s="1"/>
  <c r="AW3" i="1" s="1"/>
  <c r="AX3" i="1" s="1"/>
  <c r="AY3" i="1" s="1"/>
  <c r="AZ3" i="1" s="1"/>
  <c r="BA3" i="1" s="1"/>
  <c r="BB3" i="1" s="1"/>
  <c r="BC3" i="1" s="1"/>
  <c r="BD3" i="1" s="1"/>
  <c r="BE3" i="1" s="1"/>
  <c r="BF3" i="1" s="1"/>
  <c r="BG3" i="1" s="1"/>
  <c r="BH3" i="1" s="1"/>
  <c r="BI3" i="1" s="1"/>
  <c r="BJ3" i="1" s="1"/>
  <c r="BK3" i="1" s="1"/>
  <c r="BI2" i="1"/>
  <c r="BJ2" i="1"/>
  <c r="BK2" i="1"/>
  <c r="BC2" i="1"/>
  <c r="BD2" i="1"/>
  <c r="BE2" i="1"/>
  <c r="BF2" i="1"/>
  <c r="BG2" i="1"/>
  <c r="BH2" i="1"/>
  <c r="AI2" i="1"/>
  <c r="AJ2" i="1"/>
  <c r="AK2" i="1"/>
  <c r="AL2" i="1"/>
  <c r="AM2" i="1"/>
  <c r="AN2" i="1"/>
  <c r="AO2" i="1"/>
  <c r="AP2" i="1"/>
  <c r="AQ2" i="1"/>
  <c r="AR2" i="1"/>
  <c r="AS2" i="1"/>
  <c r="AT2" i="1"/>
  <c r="AU2" i="1"/>
  <c r="AV2" i="1"/>
  <c r="AW2" i="1"/>
  <c r="AX2" i="1"/>
  <c r="AY2" i="1"/>
  <c r="AZ2" i="1"/>
  <c r="BA2" i="1"/>
  <c r="BB2" i="1"/>
  <c r="AH2" i="1"/>
  <c r="A8" i="1"/>
  <c r="C34" i="1" s="1"/>
  <c r="D7" i="2"/>
  <c r="F7" i="2" s="1"/>
  <c r="A3" i="2"/>
  <c r="A4" i="2" s="1"/>
  <c r="A5" i="2" s="1"/>
  <c r="A6" i="2" s="1"/>
  <c r="A7" i="2" s="1"/>
  <c r="A8" i="2" s="1"/>
  <c r="A9" i="2" s="1"/>
  <c r="A10" i="2" s="1"/>
  <c r="A11" i="2" s="1"/>
  <c r="A12" i="2" s="1"/>
  <c r="A13" i="2" s="1"/>
  <c r="AI34" i="7" l="1"/>
  <c r="AJ34" i="7" s="1"/>
  <c r="AK34" i="7" s="1"/>
  <c r="AL34" i="7" s="1"/>
  <c r="AM34" i="7" s="1"/>
  <c r="AN34" i="7" s="1"/>
  <c r="AO34" i="7" s="1"/>
  <c r="AP34" i="7" s="1"/>
  <c r="AQ34" i="7" s="1"/>
  <c r="AR34" i="7" s="1"/>
  <c r="AS34" i="7" s="1"/>
  <c r="AT34" i="7" s="1"/>
  <c r="AU34" i="7" s="1"/>
  <c r="AV34" i="7" s="1"/>
  <c r="AW34" i="7" s="1"/>
  <c r="AX34" i="7" s="1"/>
  <c r="AY34" i="7" s="1"/>
  <c r="AZ34" i="7" s="1"/>
  <c r="BA34" i="7" s="1"/>
  <c r="BB34" i="7" s="1"/>
  <c r="BC34" i="7" s="1"/>
  <c r="BD34" i="7" s="1"/>
  <c r="BE34" i="7" s="1"/>
  <c r="BF34" i="7" s="1"/>
  <c r="BG34" i="7" s="1"/>
  <c r="BH34" i="7" s="1"/>
  <c r="BI34" i="7" s="1"/>
  <c r="BJ34" i="7" s="1"/>
  <c r="BK34" i="7" s="1"/>
  <c r="D13" i="2"/>
  <c r="F13" i="2" s="1"/>
  <c r="H13" i="2" s="1"/>
  <c r="D6" i="2"/>
  <c r="F6" i="2" s="1"/>
  <c r="H6" i="2" s="1"/>
  <c r="D5" i="2"/>
  <c r="F5" i="2" s="1"/>
  <c r="H5" i="2" s="1"/>
  <c r="R34" i="1"/>
  <c r="Q34" i="1"/>
  <c r="L34" i="1"/>
  <c r="J34" i="1"/>
  <c r="D2" i="2"/>
  <c r="AB34" i="1"/>
  <c r="I34" i="1"/>
  <c r="Z34" i="1"/>
  <c r="D34" i="1"/>
  <c r="D8" i="2"/>
  <c r="F8" i="2" s="1"/>
  <c r="H8" i="2" s="1"/>
  <c r="Y34" i="1"/>
  <c r="T34" i="1"/>
  <c r="D12" i="2"/>
  <c r="F12" i="2" s="1"/>
  <c r="H12" i="2" s="1"/>
  <c r="D4" i="2"/>
  <c r="F4" i="2" s="1"/>
  <c r="H4" i="2" s="1"/>
  <c r="B34" i="1"/>
  <c r="AH34" i="1" s="1"/>
  <c r="AI34" i="1" s="1"/>
  <c r="X34" i="1"/>
  <c r="P34" i="1"/>
  <c r="H34" i="1"/>
  <c r="D11" i="2"/>
  <c r="F11" i="2" s="1"/>
  <c r="H11" i="2" s="1"/>
  <c r="D3" i="2"/>
  <c r="F3" i="2" s="1"/>
  <c r="H3" i="2" s="1"/>
  <c r="AE34" i="1"/>
  <c r="W34" i="1"/>
  <c r="O34" i="1"/>
  <c r="G34" i="1"/>
  <c r="AD34" i="1"/>
  <c r="V34" i="1"/>
  <c r="N34" i="1"/>
  <c r="F34" i="1"/>
  <c r="AI34" i="6"/>
  <c r="AJ34" i="6" s="1"/>
  <c r="AK34" i="6" s="1"/>
  <c r="AL34" i="6" s="1"/>
  <c r="AM34" i="6" s="1"/>
  <c r="AN34" i="6" s="1"/>
  <c r="AO34" i="6" s="1"/>
  <c r="AP34" i="6" s="1"/>
  <c r="AQ34" i="6" s="1"/>
  <c r="AR34" i="6" s="1"/>
  <c r="AS34" i="6" s="1"/>
  <c r="AT34" i="6" s="1"/>
  <c r="AU34" i="6" s="1"/>
  <c r="AV34" i="6" s="1"/>
  <c r="AW34" i="6" s="1"/>
  <c r="AX34" i="6" s="1"/>
  <c r="AY34" i="6" s="1"/>
  <c r="AZ34" i="6" s="1"/>
  <c r="BA34" i="6" s="1"/>
  <c r="BB34" i="6" s="1"/>
  <c r="BC34" i="6" s="1"/>
  <c r="BD34" i="6" s="1"/>
  <c r="BE34" i="6" s="1"/>
  <c r="BF34" i="6" s="1"/>
  <c r="BG34" i="6" s="1"/>
  <c r="BH34" i="6" s="1"/>
  <c r="BI34" i="6" s="1"/>
  <c r="BJ34" i="6" s="1"/>
  <c r="BK34" i="6" s="1"/>
  <c r="D10" i="2"/>
  <c r="F10" i="2" s="1"/>
  <c r="H10" i="2" s="1"/>
  <c r="D9" i="2"/>
  <c r="F9" i="2" s="1"/>
  <c r="H9" i="2" s="1"/>
  <c r="AC34" i="1"/>
  <c r="U34" i="1"/>
  <c r="M34" i="1"/>
  <c r="E34" i="1"/>
  <c r="AA34" i="1"/>
  <c r="S34" i="1"/>
  <c r="K34" i="1"/>
  <c r="AI34" i="5"/>
  <c r="AJ34" i="5" s="1"/>
  <c r="AK34" i="5" s="1"/>
  <c r="AL34" i="5" s="1"/>
  <c r="AM34" i="5" s="1"/>
  <c r="AN34" i="5" s="1"/>
  <c r="AO34" i="5" s="1"/>
  <c r="AP34" i="5" s="1"/>
  <c r="AQ34" i="5" s="1"/>
  <c r="AR34" i="5" s="1"/>
  <c r="AS34" i="5" s="1"/>
  <c r="AT34" i="5" s="1"/>
  <c r="AU34" i="5" s="1"/>
  <c r="AV34" i="5" s="1"/>
  <c r="AW34" i="5" s="1"/>
  <c r="AX34" i="5" s="1"/>
  <c r="AY34" i="5" s="1"/>
  <c r="AZ34" i="5" s="1"/>
  <c r="BA34" i="5" s="1"/>
  <c r="BB34" i="5" s="1"/>
  <c r="BC34" i="5" s="1"/>
  <c r="BD34" i="5" s="1"/>
  <c r="BE34" i="5" s="1"/>
  <c r="BF34" i="5" s="1"/>
  <c r="BG34" i="5" s="1"/>
  <c r="BH34" i="5" s="1"/>
  <c r="BI34" i="5" s="1"/>
  <c r="BJ34" i="5" s="1"/>
  <c r="BK34" i="5" s="1"/>
  <c r="BM32" i="5" s="1"/>
  <c r="H7" i="2"/>
  <c r="J13" i="2"/>
  <c r="J12" i="2"/>
  <c r="J11" i="2"/>
  <c r="J10" i="2"/>
  <c r="J9" i="2"/>
  <c r="J8" i="2"/>
  <c r="J7" i="2"/>
  <c r="J6" i="2"/>
  <c r="J5" i="2"/>
  <c r="J4" i="2"/>
  <c r="J3" i="2"/>
  <c r="J2" i="2"/>
  <c r="T4" i="2" l="1" a="1"/>
  <c r="T4" i="2" s="1"/>
  <c r="F2" i="2"/>
  <c r="D14" i="2"/>
  <c r="BM15" i="7"/>
  <c r="BM24" i="7"/>
  <c r="BM4" i="7"/>
  <c r="BM32" i="7"/>
  <c r="BM11" i="7"/>
  <c r="BM29" i="7"/>
  <c r="BM13" i="7"/>
  <c r="BM14" i="7"/>
  <c r="BM16" i="7"/>
  <c r="BM17" i="7"/>
  <c r="BM25" i="7"/>
  <c r="BM23" i="7"/>
  <c r="BM28" i="7"/>
  <c r="BM8" i="7"/>
  <c r="BM31" i="7"/>
  <c r="BM26" i="7"/>
  <c r="BM10" i="7"/>
  <c r="BM18" i="7"/>
  <c r="BM12" i="7"/>
  <c r="BM20" i="7"/>
  <c r="BM21" i="7"/>
  <c r="BM22" i="7"/>
  <c r="BM5" i="7"/>
  <c r="BM27" i="7"/>
  <c r="BM6" i="7"/>
  <c r="BM30" i="7"/>
  <c r="BM9" i="7"/>
  <c r="BM7" i="7"/>
  <c r="BM3" i="7"/>
  <c r="BM19" i="7"/>
  <c r="BM21" i="5"/>
  <c r="BM23" i="5"/>
  <c r="BM19" i="5"/>
  <c r="BM18" i="5"/>
  <c r="AJ34" i="1"/>
  <c r="AK34" i="1" s="1"/>
  <c r="AL34" i="1" s="1"/>
  <c r="AM34" i="1" s="1"/>
  <c r="AN34" i="1" s="1"/>
  <c r="AO34" i="1" s="1"/>
  <c r="AP34" i="1" s="1"/>
  <c r="AQ34" i="1" s="1"/>
  <c r="AR34" i="1" s="1"/>
  <c r="AS34" i="1" s="1"/>
  <c r="AT34" i="1" s="1"/>
  <c r="AU34" i="1" s="1"/>
  <c r="AV34" i="1" s="1"/>
  <c r="AW34" i="1" s="1"/>
  <c r="AX34" i="1" s="1"/>
  <c r="AY34" i="1" s="1"/>
  <c r="AZ34" i="1" s="1"/>
  <c r="BA34" i="1" s="1"/>
  <c r="BB34" i="1" s="1"/>
  <c r="BC34" i="1" s="1"/>
  <c r="BD34" i="1" s="1"/>
  <c r="BE34" i="1" s="1"/>
  <c r="BF34" i="1" s="1"/>
  <c r="BG34" i="1" s="1"/>
  <c r="BH34" i="1" s="1"/>
  <c r="BI34" i="1" s="1"/>
  <c r="BJ34" i="1" s="1"/>
  <c r="BK34" i="1" s="1"/>
  <c r="BM24" i="5"/>
  <c r="BM15" i="5"/>
  <c r="BM4" i="5"/>
  <c r="BM10" i="5"/>
  <c r="BM28" i="5"/>
  <c r="BM26" i="5"/>
  <c r="BM8" i="5"/>
  <c r="BM22" i="5"/>
  <c r="G2" i="2"/>
  <c r="E2" i="2"/>
  <c r="BM4" i="6"/>
  <c r="BM14" i="6"/>
  <c r="BM29" i="6"/>
  <c r="BM19" i="6"/>
  <c r="BM3" i="6"/>
  <c r="BM18" i="6"/>
  <c r="BM10" i="6"/>
  <c r="BM31" i="6"/>
  <c r="BM5" i="6"/>
  <c r="BM23" i="6"/>
  <c r="BM16" i="6"/>
  <c r="BM12" i="6"/>
  <c r="BM6" i="6"/>
  <c r="BM28" i="6"/>
  <c r="BM25" i="6"/>
  <c r="BM17" i="6"/>
  <c r="BM11" i="6"/>
  <c r="BM13" i="6"/>
  <c r="BM9" i="6"/>
  <c r="BM27" i="6"/>
  <c r="BM20" i="6"/>
  <c r="BM22" i="6"/>
  <c r="BM24" i="6"/>
  <c r="BM30" i="6"/>
  <c r="BM32" i="6"/>
  <c r="BM15" i="6"/>
  <c r="BM26" i="6"/>
  <c r="BM21" i="6"/>
  <c r="BM7" i="6"/>
  <c r="BM8" i="6"/>
  <c r="BM27" i="5"/>
  <c r="BM13" i="5"/>
  <c r="BM9" i="5"/>
  <c r="BM12" i="5"/>
  <c r="BM14" i="5"/>
  <c r="N8" i="2"/>
  <c r="N9" i="2" s="1"/>
  <c r="BM6" i="5"/>
  <c r="BM7" i="5"/>
  <c r="BM16" i="5"/>
  <c r="BM3" i="5"/>
  <c r="BM17" i="5"/>
  <c r="BM20" i="5"/>
  <c r="BM30" i="5"/>
  <c r="BM5" i="5"/>
  <c r="BM31" i="5"/>
  <c r="BM29" i="5"/>
  <c r="BM25" i="5"/>
  <c r="H2" i="2" l="1"/>
  <c r="F14" i="2"/>
  <c r="BW7" i="1"/>
  <c r="BW15" i="1"/>
  <c r="BW23" i="1"/>
  <c r="BW31" i="1"/>
  <c r="BW16" i="1"/>
  <c r="BW24" i="1"/>
  <c r="BW32" i="1"/>
  <c r="BW9" i="1"/>
  <c r="BW17" i="1"/>
  <c r="BW25" i="1"/>
  <c r="BW8" i="1"/>
  <c r="BW21" i="1"/>
  <c r="BW14" i="1"/>
  <c r="BW22" i="1"/>
  <c r="BW10" i="1"/>
  <c r="BW18" i="1"/>
  <c r="BW26" i="1"/>
  <c r="BW11" i="1"/>
  <c r="BW19" i="1"/>
  <c r="BW27" i="1"/>
  <c r="BW4" i="1"/>
  <c r="BW12" i="1"/>
  <c r="BW20" i="1"/>
  <c r="BW28" i="1"/>
  <c r="BW5" i="1"/>
  <c r="BW13" i="1"/>
  <c r="BW29" i="1"/>
  <c r="BW6" i="1"/>
  <c r="BW30" i="1"/>
  <c r="BM8" i="1"/>
  <c r="BM14" i="1"/>
  <c r="BM9" i="1"/>
  <c r="BM11" i="1"/>
  <c r="BM3" i="1"/>
  <c r="BM27" i="1"/>
  <c r="BM31" i="1"/>
  <c r="BM6" i="1"/>
  <c r="BM20" i="1"/>
  <c r="BM15" i="1"/>
  <c r="BM23" i="1"/>
  <c r="BM10" i="1"/>
  <c r="BM4" i="1"/>
  <c r="BM22" i="1"/>
  <c r="BM7" i="1"/>
  <c r="BM16" i="1"/>
  <c r="BM18" i="1"/>
  <c r="BM5" i="1"/>
  <c r="BM17" i="1"/>
  <c r="BM29" i="1"/>
  <c r="BM26" i="1"/>
  <c r="BM25" i="1"/>
  <c r="BM19" i="1"/>
  <c r="BM24" i="1"/>
  <c r="BM30" i="1"/>
  <c r="BM28" i="1"/>
  <c r="BM12" i="1"/>
  <c r="BM13" i="1"/>
  <c r="BM21" i="1"/>
  <c r="BM32" i="1"/>
  <c r="H14" i="2" l="1"/>
  <c r="I2" i="2"/>
  <c r="BX4" i="1"/>
  <c r="BX2" i="1"/>
  <c r="BX6" i="1" s="1"/>
  <c r="BX8" i="1" s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<sst xmlns="http://schemas.openxmlformats.org/spreadsheetml/2006/main" count="402" uniqueCount="137">
  <si>
    <t>Annual Return</t>
  </si>
  <si>
    <t>Account</t>
  </si>
  <si>
    <t>Final balance</t>
  </si>
  <si>
    <t>% avg</t>
  </si>
  <si>
    <t>Policy PMT</t>
  </si>
  <si>
    <t>AVG LOSS</t>
  </si>
  <si>
    <t>Year</t>
  </si>
  <si>
    <t>AVG PMT</t>
  </si>
  <si>
    <t>Yearly deposit</t>
  </si>
  <si>
    <t>investment per person</t>
  </si>
  <si>
    <t>Geo Avg</t>
  </si>
  <si>
    <t>stdev</t>
  </si>
  <si>
    <t>Annual Returns</t>
  </si>
  <si>
    <t>P1</t>
  </si>
  <si>
    <t>Growth Factors</t>
  </si>
  <si>
    <t>P2</t>
  </si>
  <si>
    <t>Account Value ($)</t>
  </si>
  <si>
    <t>P3</t>
  </si>
  <si>
    <t>P4</t>
  </si>
  <si>
    <t>A1</t>
  </si>
  <si>
    <t>P5</t>
  </si>
  <si>
    <t>A2</t>
  </si>
  <si>
    <t>Difference</t>
  </si>
  <si>
    <t>Difference From Geo Avg</t>
  </si>
  <si>
    <t>Account Value</t>
  </si>
  <si>
    <t>A3</t>
  </si>
  <si>
    <t>Payment</t>
  </si>
  <si>
    <t>Strike</t>
  </si>
  <si>
    <t>Average</t>
  </si>
  <si>
    <t>P13</t>
  </si>
  <si>
    <t>P14</t>
  </si>
  <si>
    <t>P15</t>
  </si>
  <si>
    <t>P16</t>
  </si>
  <si>
    <t>P6</t>
  </si>
  <si>
    <t>P17</t>
  </si>
  <si>
    <t>P7</t>
  </si>
  <si>
    <t>P18</t>
  </si>
  <si>
    <t>P8</t>
  </si>
  <si>
    <t>P19</t>
  </si>
  <si>
    <t>P9</t>
  </si>
  <si>
    <t>P20</t>
  </si>
  <si>
    <t>P10</t>
  </si>
  <si>
    <t>P21</t>
  </si>
  <si>
    <t>P11</t>
  </si>
  <si>
    <t>P22</t>
  </si>
  <si>
    <t>P12</t>
  </si>
  <si>
    <t>P23</t>
  </si>
  <si>
    <t>P24</t>
  </si>
  <si>
    <t>AVG Loss</t>
  </si>
  <si>
    <t>Investerment Per Person</t>
  </si>
  <si>
    <t>GeoSD</t>
  </si>
  <si>
    <t>Investment Per Person</t>
  </si>
  <si>
    <t>#</t>
  </si>
  <si>
    <t>Returns</t>
  </si>
  <si>
    <t>% of geo</t>
  </si>
  <si>
    <t>Avg % geo</t>
  </si>
  <si>
    <t>New %</t>
  </si>
  <si>
    <t>New returns</t>
  </si>
  <si>
    <t>New returns in one formula</t>
  </si>
  <si>
    <t>Exponent</t>
  </si>
  <si>
    <t>New GeoSD</t>
  </si>
  <si>
    <t>SAM</t>
  </si>
  <si>
    <t>GeoSD^c</t>
  </si>
  <si>
    <t>StDev(A)</t>
  </si>
  <si>
    <t>StDev(D)</t>
  </si>
  <si>
    <t>Ratio</t>
  </si>
  <si>
    <t>SAMPLE IS n-1</t>
  </si>
  <si>
    <t>POPULATION IS n</t>
  </si>
  <si>
    <t>2 concepts</t>
  </si>
  <si>
    <t>Set Scaling: Multiplying all values of a set by a constant c</t>
  </si>
  <si>
    <t>Result: GeoAvg is also multiplied by c</t>
  </si>
  <si>
    <t>Proof: A = {a1, … an}, B = {c*a1, … c*an}</t>
  </si>
  <si>
    <t>Geo(A) = Product(a1, … an)^(1/n)</t>
  </si>
  <si>
    <r>
      <t xml:space="preserve">Geo(B) = Product(c*a1, … c*an)^(1/n) = Product(a1, … an)^(1/n) * (c^n)^(1/n) = Geo(A) * c^(n/n) = </t>
    </r>
    <r>
      <rPr>
        <b/>
        <sz val="11"/>
        <color theme="1"/>
        <rFont val="Calibri"/>
        <family val="2"/>
        <scheme val="minor"/>
      </rPr>
      <t>Geo(A) * c</t>
    </r>
  </si>
  <si>
    <t>Set Spreading: Raising all values to a constant power c</t>
  </si>
  <si>
    <t>Result: IF GeoAvg is 1.0 exactly, it won’t change</t>
  </si>
  <si>
    <t>Proof: A = {a1, … an}, B = {a1^c, … an^c}</t>
  </si>
  <si>
    <r>
      <t xml:space="preserve">Geo(B) = Product(a1^c, … an^c)^(1/n) = ( Product(a1, … an)^c )^(1/n) = ( Geo(A)^c )^(1/n) = (1.0^c)^(1/n) = </t>
    </r>
    <r>
      <rPr>
        <b/>
        <sz val="11"/>
        <color theme="1"/>
        <rFont val="Calibri"/>
        <family val="2"/>
        <scheme val="minor"/>
      </rPr>
      <t>1.0</t>
    </r>
  </si>
  <si>
    <t>The Method:</t>
  </si>
  <si>
    <t>1) Scale all set values by constant 1/Geo(A)</t>
  </si>
  <si>
    <t>AKA Scale it down</t>
  </si>
  <si>
    <r>
      <t xml:space="preserve">This makes Geo(B) = Geo(A)/Geo(A) = </t>
    </r>
    <r>
      <rPr>
        <b/>
        <sz val="11"/>
        <color theme="1"/>
        <rFont val="Calibri"/>
        <family val="2"/>
        <scheme val="minor"/>
      </rPr>
      <t>1.0</t>
    </r>
  </si>
  <si>
    <t>2) Spread all set values by any power c</t>
  </si>
  <si>
    <t>AKA Spread it out</t>
  </si>
  <si>
    <r>
      <t xml:space="preserve">This retains Geo(B) = </t>
    </r>
    <r>
      <rPr>
        <b/>
        <sz val="11"/>
        <color theme="1"/>
        <rFont val="Calibri"/>
        <family val="2"/>
        <scheme val="minor"/>
      </rPr>
      <t>1.0</t>
    </r>
  </si>
  <si>
    <t>3) Scale all set values by constant Geo(A)</t>
  </si>
  <si>
    <t>AKA Scale it back up</t>
  </si>
  <si>
    <r>
      <t xml:space="preserve">This makes Geo(B) = 1.0*Geo(A) = </t>
    </r>
    <r>
      <rPr>
        <b/>
        <sz val="11"/>
        <color theme="1"/>
        <rFont val="Calibri"/>
        <family val="2"/>
        <scheme val="minor"/>
      </rPr>
      <t>Geo(A)</t>
    </r>
  </si>
  <si>
    <t>We have now spread out our set, and Geo(B) = Geo(A)</t>
  </si>
  <si>
    <t>(A)</t>
  </si>
  <si>
    <t>a1</t>
  </si>
  <si>
    <t>a2</t>
  </si>
  <si>
    <t>a3</t>
  </si>
  <si>
    <t>…</t>
  </si>
  <si>
    <t>an</t>
  </si>
  <si>
    <t>GA(A)=</t>
  </si>
  <si>
    <t xml:space="preserve">(a1 * </t>
  </si>
  <si>
    <t xml:space="preserve">a2 * </t>
  </si>
  <si>
    <t xml:space="preserve">a3 * </t>
  </si>
  <si>
    <t xml:space="preserve">… * </t>
  </si>
  <si>
    <t>an)</t>
  </si>
  <si>
    <t>^1/n</t>
  </si>
  <si>
    <t>(B)</t>
  </si>
  <si>
    <t>b1</t>
  </si>
  <si>
    <t>b2</t>
  </si>
  <si>
    <t>b3</t>
  </si>
  <si>
    <t>bn</t>
  </si>
  <si>
    <t>bi =</t>
  </si>
  <si>
    <t>GA(A)*(ai/GA(A))^C</t>
  </si>
  <si>
    <t>GA(B)=</t>
  </si>
  <si>
    <t>(b1 *</t>
  </si>
  <si>
    <t xml:space="preserve">b2 * </t>
  </si>
  <si>
    <t>b3 *</t>
  </si>
  <si>
    <t>bn)</t>
  </si>
  <si>
    <t>GA(A)*ai^c/GA(A)^c</t>
  </si>
  <si>
    <t>ai^c/GA(A)^(c-1)</t>
  </si>
  <si>
    <t>GA(B)</t>
  </si>
  <si>
    <t>(a1^c/GA(A)^(c-1) *</t>
  </si>
  <si>
    <t>a2^c/GA(A)^(c-1) *</t>
  </si>
  <si>
    <t>… *</t>
  </si>
  <si>
    <t>an^c/GA(A)^(c-1))</t>
  </si>
  <si>
    <t>(a1 *</t>
  </si>
  <si>
    <t>an)^c/n</t>
  </si>
  <si>
    <t>/GA(A)^(n(c-1)/n)</t>
  </si>
  <si>
    <t>GA(A)^c</t>
  </si>
  <si>
    <t>/GA(A)^(c-1)</t>
  </si>
  <si>
    <t>GA(A)^1</t>
  </si>
  <si>
    <t>GS(A)=</t>
  </si>
  <si>
    <t>e^</t>
  </si>
  <si>
    <t>((ln(a1)-u)^2+</t>
  </si>
  <si>
    <t>(ln(a2)-u)^2+</t>
  </si>
  <si>
    <t xml:space="preserve">… + </t>
  </si>
  <si>
    <t>(ln(an)-u)^2)</t>
  </si>
  <si>
    <t>/n)</t>
  </si>
  <si>
    <t>GS(B)=</t>
  </si>
  <si>
    <t>((ln(a1^c/GA(A)^(c-1))-u)^2</t>
  </si>
  <si>
    <t>((cln(a1)-(c-1)ln(GA(A))-u)^2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</si>
</sst>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000000"/>
    <numFmt numFmtId="165" formatCode="0.000000"/>
  </numFmts>
  <fonts count="6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color theme="1"/>
      <name val="Times New Roman"/>
    </font>
    <font>
      <sz val="11"/>
      <color theme="1"/>
      <name val="Times New Roman"/>
    </font>
    <font>
      <sz val="11"/>
      <color rgb="FF000000"/>
      <name val="Times New Roman"/>
    </font>
    <font>
      <sz val="12"/>
      <color theme="1"/>
      <name val="Times New Roman"/>
      <family val="1"/>
    </font>
  </fonts>
  <fills count="9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0494C"/>
        <bgColor indexed="64"/>
      </patternFill>
    </fill>
    <fill>
      <patternFill patternType="solid">
        <fgColor rgb="FFE6494C"/>
        <bgColor indexed="64"/>
      </patternFill>
    </fill>
  </fills>
  <borders count="2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/>
      <diagonal/>
    </border>
  </borders>
  <cellStyleXfs count="1">
    <xf numFmtId="0" fontId="0" fillId="0" borderId="0"/>
  </cellStyleXfs>
  <cellXfs count="87">
    <xf numFmtId="0" fontId="0" fillId="0" borderId="0" xfId="0"/>
    <xf numFmtId="164" fontId="0" fillId="0" borderId="0" xfId="0" applyNumberFormat="1"/>
    <xf numFmtId="165" fontId="0" fillId="0" borderId="0" xfId="0" applyNumberFormat="1"/>
    <xf numFmtId="0" fontId="0" fillId="2" borderId="0" xfId="0" applyFill="1"/>
    <xf numFmtId="0" fontId="1" fillId="0" borderId="0" xfId="0" applyFont="1"/>
    <xf numFmtId="0" fontId="0" fillId="3" borderId="0" xfId="0" applyFill="1"/>
    <xf numFmtId="0" fontId="1" fillId="3" borderId="0" xfId="0" applyFont="1" applyFill="1"/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3" borderId="4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/>
    </xf>
    <xf numFmtId="0" fontId="2" fillId="0" borderId="0" xfId="0" applyFont="1"/>
    <xf numFmtId="0" fontId="2" fillId="5" borderId="1" xfId="0" applyFont="1" applyFill="1" applyBorder="1"/>
    <xf numFmtId="0" fontId="2" fillId="0" borderId="1" xfId="0" applyFont="1" applyBorder="1"/>
    <xf numFmtId="0" fontId="2" fillId="0" borderId="9" xfId="0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4" borderId="1" xfId="0" applyFont="1" applyFill="1" applyBorder="1" applyAlignment="1">
      <alignment horizontal="center"/>
    </xf>
    <xf numFmtId="0" fontId="2" fillId="0" borderId="11" xfId="0" applyFont="1" applyBorder="1" applyAlignment="1">
      <alignment horizontal="center"/>
    </xf>
    <xf numFmtId="0" fontId="2" fillId="4" borderId="7" xfId="0" applyFont="1" applyFill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3" fillId="0" borderId="0" xfId="0" applyFont="1"/>
    <xf numFmtId="0" fontId="3" fillId="0" borderId="1" xfId="0" applyFont="1" applyBorder="1"/>
    <xf numFmtId="0" fontId="3" fillId="3" borderId="1" xfId="0" applyFont="1" applyFill="1" applyBorder="1"/>
    <xf numFmtId="0" fontId="3" fillId="8" borderId="1" xfId="0" applyFont="1" applyFill="1" applyBorder="1"/>
    <xf numFmtId="0" fontId="3" fillId="4" borderId="1" xfId="0" applyFont="1" applyFill="1" applyBorder="1" applyAlignment="1">
      <alignment horizontal="center"/>
    </xf>
    <xf numFmtId="0" fontId="3" fillId="0" borderId="14" xfId="0" applyFont="1" applyBorder="1"/>
    <xf numFmtId="0" fontId="3" fillId="0" borderId="15" xfId="0" applyFont="1" applyBorder="1"/>
    <xf numFmtId="0" fontId="3" fillId="0" borderId="16" xfId="0" applyFont="1" applyBorder="1"/>
    <xf numFmtId="0" fontId="3" fillId="0" borderId="17" xfId="0" applyFont="1" applyBorder="1"/>
    <xf numFmtId="0" fontId="3" fillId="0" borderId="7" xfId="0" applyFont="1" applyBorder="1"/>
    <xf numFmtId="0" fontId="3" fillId="6" borderId="7" xfId="0" applyFont="1" applyFill="1" applyBorder="1"/>
    <xf numFmtId="0" fontId="3" fillId="4" borderId="7" xfId="0" applyFont="1" applyFill="1" applyBorder="1"/>
    <xf numFmtId="0" fontId="3" fillId="7" borderId="7" xfId="0" applyFont="1" applyFill="1" applyBorder="1"/>
    <xf numFmtId="0" fontId="3" fillId="0" borderId="18" xfId="0" applyFont="1" applyBorder="1"/>
    <xf numFmtId="0" fontId="3" fillId="8" borderId="0" xfId="0" applyFont="1" applyFill="1"/>
    <xf numFmtId="0" fontId="3" fillId="6" borderId="1" xfId="0" applyFont="1" applyFill="1" applyBorder="1" applyAlignment="1">
      <alignment horizontal="center"/>
    </xf>
    <xf numFmtId="0" fontId="0" fillId="0" borderId="0" xfId="0" quotePrefix="1"/>
    <xf numFmtId="2" fontId="3" fillId="6" borderId="3" xfId="0" applyNumberFormat="1" applyFont="1" applyFill="1" applyBorder="1" applyAlignment="1">
      <alignment horizontal="center"/>
    </xf>
    <xf numFmtId="2" fontId="3" fillId="4" borderId="3" xfId="0" applyNumberFormat="1" applyFont="1" applyFill="1" applyBorder="1" applyAlignment="1">
      <alignment horizontal="center"/>
    </xf>
    <xf numFmtId="2" fontId="3" fillId="7" borderId="3" xfId="0" applyNumberFormat="1" applyFont="1" applyFill="1" applyBorder="1" applyAlignment="1">
      <alignment horizontal="center"/>
    </xf>
    <xf numFmtId="0" fontId="2" fillId="0" borderId="19" xfId="0" applyFont="1" applyBorder="1" applyAlignment="1">
      <alignment horizontal="center" vertical="center"/>
    </xf>
    <xf numFmtId="2" fontId="3" fillId="0" borderId="0" xfId="0" applyNumberFormat="1" applyFont="1"/>
    <xf numFmtId="0" fontId="3" fillId="4" borderId="1" xfId="0" applyFont="1" applyFill="1" applyBorder="1"/>
    <xf numFmtId="0" fontId="2" fillId="0" borderId="21" xfId="0" applyFont="1" applyBorder="1" applyAlignment="1">
      <alignment horizontal="center" vertical="center" wrapText="1"/>
    </xf>
    <xf numFmtId="2" fontId="3" fillId="4" borderId="1" xfId="0" applyNumberFormat="1" applyFont="1" applyFill="1" applyBorder="1" applyAlignment="1">
      <alignment horizontal="center"/>
    </xf>
    <xf numFmtId="2" fontId="3" fillId="6" borderId="1" xfId="0" applyNumberFormat="1" applyFont="1" applyFill="1" applyBorder="1" applyAlignment="1">
      <alignment horizontal="center"/>
    </xf>
    <xf numFmtId="2" fontId="3" fillId="7" borderId="1" xfId="0" applyNumberFormat="1" applyFont="1" applyFill="1" applyBorder="1" applyAlignment="1">
      <alignment horizontal="center"/>
    </xf>
    <xf numFmtId="164" fontId="3" fillId="0" borderId="0" xfId="0" applyNumberFormat="1" applyFont="1"/>
    <xf numFmtId="0" fontId="3" fillId="0" borderId="23" xfId="0" applyFont="1" applyBorder="1"/>
    <xf numFmtId="0" fontId="3" fillId="0" borderId="8" xfId="0" applyFont="1" applyBorder="1"/>
    <xf numFmtId="2" fontId="3" fillId="0" borderId="3" xfId="0" applyNumberFormat="1" applyFont="1" applyBorder="1" applyAlignment="1">
      <alignment horizontal="center"/>
    </xf>
    <xf numFmtId="2" fontId="3" fillId="0" borderId="1" xfId="0" applyNumberFormat="1" applyFont="1" applyBorder="1" applyAlignment="1">
      <alignment horizontal="center"/>
    </xf>
    <xf numFmtId="2" fontId="4" fillId="4" borderId="1" xfId="0" applyNumberFormat="1" applyFont="1" applyFill="1" applyBorder="1" applyAlignment="1">
      <alignment horizontal="center"/>
    </xf>
    <xf numFmtId="1" fontId="3" fillId="0" borderId="1" xfId="0" applyNumberFormat="1" applyFont="1" applyBorder="1" applyAlignment="1">
      <alignment horizontal="center"/>
    </xf>
    <xf numFmtId="2" fontId="2" fillId="0" borderId="1" xfId="0" applyNumberFormat="1" applyFont="1" applyBorder="1" applyAlignment="1">
      <alignment horizontal="center"/>
    </xf>
    <xf numFmtId="2" fontId="2" fillId="0" borderId="6" xfId="0" applyNumberFormat="1" applyFont="1" applyBorder="1" applyAlignment="1">
      <alignment horizontal="center"/>
    </xf>
    <xf numFmtId="2" fontId="2" fillId="0" borderId="13" xfId="0" applyNumberFormat="1" applyFont="1" applyBorder="1" applyAlignment="1">
      <alignment horizontal="center"/>
    </xf>
    <xf numFmtId="2" fontId="2" fillId="0" borderId="9" xfId="0" applyNumberFormat="1" applyFont="1" applyBorder="1" applyAlignment="1">
      <alignment horizontal="center"/>
    </xf>
    <xf numFmtId="2" fontId="2" fillId="0" borderId="12" xfId="0" applyNumberFormat="1" applyFont="1" applyBorder="1" applyAlignment="1">
      <alignment horizontal="center"/>
    </xf>
    <xf numFmtId="2" fontId="2" fillId="0" borderId="7" xfId="0" applyNumberFormat="1" applyFont="1" applyBorder="1" applyAlignment="1">
      <alignment horizontal="center"/>
    </xf>
    <xf numFmtId="2" fontId="2" fillId="0" borderId="10" xfId="0" applyNumberFormat="1" applyFont="1" applyBorder="1" applyAlignment="1">
      <alignment horizontal="center"/>
    </xf>
    <xf numFmtId="2" fontId="2" fillId="0" borderId="11" xfId="0" applyNumberFormat="1" applyFont="1" applyBorder="1" applyAlignment="1">
      <alignment horizontal="center"/>
    </xf>
    <xf numFmtId="0" fontId="5" fillId="0" borderId="6" xfId="0" applyFont="1" applyBorder="1" applyAlignment="1">
      <alignment horizontal="center"/>
    </xf>
    <xf numFmtId="2" fontId="5" fillId="0" borderId="6" xfId="0" applyNumberFormat="1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19" xfId="0" applyFont="1" applyBorder="1" applyAlignment="1">
      <alignment horizontal="center"/>
    </xf>
    <xf numFmtId="0" fontId="3" fillId="0" borderId="20" xfId="0" applyFont="1" applyBorder="1" applyAlignment="1">
      <alignment horizontal="center" wrapText="1"/>
    </xf>
    <xf numFmtId="0" fontId="3" fillId="0" borderId="4" xfId="0" applyFont="1" applyBorder="1" applyAlignment="1">
      <alignment horizontal="center" wrapText="1"/>
    </xf>
    <xf numFmtId="0" fontId="3" fillId="0" borderId="19" xfId="0" applyFont="1" applyBorder="1" applyAlignment="1">
      <alignment horizontal="center" wrapText="1"/>
    </xf>
    <xf numFmtId="0" fontId="3" fillId="0" borderId="3" xfId="0" applyFont="1" applyBorder="1" applyAlignment="1">
      <alignment horizontal="center" wrapText="1"/>
    </xf>
    <xf numFmtId="0" fontId="2" fillId="0" borderId="7" xfId="0" applyFont="1" applyBorder="1" applyAlignment="1">
      <alignment horizontal="center"/>
    </xf>
    <xf numFmtId="0" fontId="2" fillId="0" borderId="22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2" fontId="3" fillId="0" borderId="1" xfId="0" applyNumberFormat="1" applyFont="1" applyBorder="1" applyAlignment="1">
      <alignment horizontal="center"/>
    </xf>
    <xf numFmtId="2" fontId="3" fillId="0" borderId="1" xfId="0" applyNumberFormat="1" applyFont="1" applyBorder="1" applyAlignment="1">
      <alignment horizontal="center" wrapText="1"/>
    </xf>
    <xf numFmtId="0" fontId="0" fillId="0" borderId="0" xfId="0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Medium9"/>
  <colors>
    <mruColors>
      <color rgb="FFF0494C"/>
      <color rgb="FFE6494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eetMetadata" Target="metadata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2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Relationship Id="rId14" Type="http://schemas.openxmlformats.org/officeDocument/2006/relationships/customXml" Target="../customXml/item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%</a:t>
            </a:r>
            <a:r>
              <a:rPr lang="en-US" baseline="0"/>
              <a:t> avg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yVal>
            <c:numRef>
              <c:f>'Basic EX Lower'!$BM$3:$BM$32</c:f>
              <c:numCache>
                <c:formatCode>General</c:formatCode>
                <c:ptCount val="30"/>
                <c:pt idx="0">
                  <c:v>1.0057486309801094</c:v>
                </c:pt>
                <c:pt idx="1">
                  <c:v>1.0049920751796482</c:v>
                </c:pt>
                <c:pt idx="2">
                  <c:v>1.0042979872893167</c:v>
                </c:pt>
                <c:pt idx="3">
                  <c:v>1.0036612094082791</c:v>
                </c:pt>
                <c:pt idx="4">
                  <c:v>1.0030770095174186</c:v>
                </c:pt>
                <c:pt idx="5">
                  <c:v>1.0025410463147941</c:v>
                </c:pt>
                <c:pt idx="6">
                  <c:v>1.0020493369545884</c:v>
                </c:pt>
                <c:pt idx="7">
                  <c:v>1.001598227449813</c:v>
                </c:pt>
                <c:pt idx="8">
                  <c:v>1.0011843655188257</c:v>
                </c:pt>
                <c:pt idx="9">
                  <c:v>1.0008046756738833</c:v>
                </c:pt>
                <c:pt idx="10">
                  <c:v>1.0004563363665968</c:v>
                </c:pt>
                <c:pt idx="11">
                  <c:v>1.0001367590204622</c:v>
                </c:pt>
                <c:pt idx="12">
                  <c:v>0.99984356879465086</c:v>
                </c:pt>
                <c:pt idx="13">
                  <c:v>0.99957458693610834</c:v>
                </c:pt>
                <c:pt idx="14">
                  <c:v>0.99932781458882147</c:v>
                </c:pt>
                <c:pt idx="15">
                  <c:v>0.99910141793993434</c:v>
                </c:pt>
                <c:pt idx="16">
                  <c:v>0.99889371459233234</c:v>
                </c:pt>
                <c:pt idx="17">
                  <c:v>0.9987031610624213</c:v>
                </c:pt>
                <c:pt idx="18">
                  <c:v>0.99852834131020962</c:v>
                </c:pt>
                <c:pt idx="19">
                  <c:v>0.99836795621643781</c:v>
                </c:pt>
                <c:pt idx="20">
                  <c:v>0.99822081392857298</c:v>
                </c:pt>
                <c:pt idx="21">
                  <c:v>0.99808582100392684</c:v>
                </c:pt>
                <c:pt idx="22">
                  <c:v>0.99796197428406797</c:v>
                </c:pt>
                <c:pt idx="23">
                  <c:v>0.99784835344016076</c:v>
                </c:pt>
                <c:pt idx="24">
                  <c:v>0.9977441141338238</c:v>
                </c:pt>
                <c:pt idx="25">
                  <c:v>0.99764848174268894</c:v>
                </c:pt>
                <c:pt idx="26">
                  <c:v>0.99756074560403341</c:v>
                </c:pt>
                <c:pt idx="27">
                  <c:v>0.99748025373370675</c:v>
                </c:pt>
                <c:pt idx="28">
                  <c:v>0.9974064079811138</c:v>
                </c:pt>
                <c:pt idx="29">
                  <c:v>0.99733865958423951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F8FB-4446-92C0-2B96D641808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919995216"/>
        <c:axId val="984343968"/>
      </c:scatterChart>
      <c:valAx>
        <c:axId val="1919995216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84343968"/>
        <c:crosses val="autoZero"/>
        <c:crossBetween val="midCat"/>
      </c:valAx>
      <c:valAx>
        <c:axId val="98434396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19995216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%</a:t>
            </a:r>
            <a:r>
              <a:rPr lang="en-US" baseline="0"/>
              <a:t> avg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yVal>
            <c:numRef>
              <c:f>'Basic EX Higher'!$BM$3:$BM$32</c:f>
              <c:numCache>
                <c:formatCode>General</c:formatCode>
                <c:ptCount val="30"/>
                <c:pt idx="0">
                  <c:v>0.99433794150858712</c:v>
                </c:pt>
                <c:pt idx="1">
                  <c:v>0.99508468926374116</c:v>
                </c:pt>
                <c:pt idx="2">
                  <c:v>0.99576977894736829</c:v>
                </c:pt>
                <c:pt idx="3">
                  <c:v>0.99639830159289833</c:v>
                </c:pt>
                <c:pt idx="4">
                  <c:v>0.99697492787320063</c:v>
                </c:pt>
                <c:pt idx="5">
                  <c:v>0.9975039428092578</c:v>
                </c:pt>
                <c:pt idx="6">
                  <c:v>0.99798927761298017</c:v>
                </c:pt>
                <c:pt idx="7">
                  <c:v>0.99843453890079892</c:v>
                </c:pt>
                <c:pt idx="8">
                  <c:v>0.99884303549512787</c:v>
                </c:pt>
                <c:pt idx="9">
                  <c:v>0.99921780301286089</c:v>
                </c:pt>
                <c:pt idx="10">
                  <c:v>0.99956162642362523</c:v>
                </c:pt>
                <c:pt idx="11">
                  <c:v>0.99987706074542704</c:v>
                </c:pt>
                <c:pt idx="12">
                  <c:v>1.000166450031484</c:v>
                </c:pt>
                <c:pt idx="13">
                  <c:v>1.0004319447893344</c:v>
                </c:pt>
                <c:pt idx="14">
                  <c:v>1.0006755179616742</c:v>
                </c:pt>
                <c:pt idx="15">
                  <c:v>1.0008989795876742</c:v>
                </c:pt>
                <c:pt idx="16">
                  <c:v>1.0011039902537291</c:v>
                </c:pt>
                <c:pt idx="17">
                  <c:v>1.0012920734335959</c:v>
                </c:pt>
                <c:pt idx="18">
                  <c:v>1.0014646268096206</c:v>
                </c:pt>
                <c:pt idx="19">
                  <c:v>1.0016229326591846</c:v>
                </c:pt>
                <c:pt idx="20">
                  <c:v>1.0017681673835552</c:v>
                </c:pt>
                <c:pt idx="21">
                  <c:v>1.0019014102499502</c:v>
                </c:pt>
                <c:pt idx="22">
                  <c:v>1.0020236514117804</c:v>
                </c:pt>
                <c:pt idx="23">
                  <c:v>1.0021357992666706</c:v>
                </c:pt>
                <c:pt idx="24">
                  <c:v>1.0022386872069367</c:v>
                </c:pt>
                <c:pt idx="25">
                  <c:v>1.0023330798126855</c:v>
                </c:pt>
                <c:pt idx="26">
                  <c:v>1.002419678533556</c:v>
                </c:pt>
                <c:pt idx="27">
                  <c:v>1.0024991269013273</c:v>
                </c:pt>
                <c:pt idx="28">
                  <c:v>1.0025720153121263</c:v>
                </c:pt>
                <c:pt idx="29">
                  <c:v>1.0026388854137769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D0C3-48FB-BA3C-B70B5F8C442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919995216"/>
        <c:axId val="984343968"/>
      </c:scatterChart>
      <c:valAx>
        <c:axId val="1919995216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84343968"/>
        <c:crosses val="autoZero"/>
        <c:crossBetween val="midCat"/>
      </c:valAx>
      <c:valAx>
        <c:axId val="98434396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19995216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%</a:t>
            </a:r>
            <a:r>
              <a:rPr lang="en-US" baseline="0"/>
              <a:t> avg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yVal>
            <c:numRef>
              <c:f>'Basic EX Lower Wider'!$BM$3:$BM$32</c:f>
              <c:numCache>
                <c:formatCode>General</c:formatCode>
                <c:ptCount val="30"/>
                <c:pt idx="0">
                  <c:v>1.0358659961784746</c:v>
                </c:pt>
                <c:pt idx="1">
                  <c:v>1.0311714840797517</c:v>
                </c:pt>
                <c:pt idx="2">
                  <c:v>1.0268645922460606</c:v>
                </c:pt>
                <c:pt idx="3">
                  <c:v>1.0229133153344179</c:v>
                </c:pt>
                <c:pt idx="4">
                  <c:v>1.0192882906448368</c:v>
                </c:pt>
                <c:pt idx="5">
                  <c:v>1.015962579920451</c:v>
                </c:pt>
                <c:pt idx="6">
                  <c:v>1.0129114691641334</c:v>
                </c:pt>
                <c:pt idx="7">
                  <c:v>1.0101122849840263</c:v>
                </c:pt>
                <c:pt idx="8">
                  <c:v>1.0075442261031933</c:v>
                </c:pt>
                <c:pt idx="9">
                  <c:v>1.0051882087813286</c:v>
                </c:pt>
                <c:pt idx="10">
                  <c:v>1.0030267249998013</c:v>
                </c:pt>
                <c:pt idx="11">
                  <c:v>1.0010437123561984</c:v>
                </c:pt>
                <c:pt idx="12">
                  <c:v>0.99922443470151645</c:v>
                </c:pt>
                <c:pt idx="13">
                  <c:v>0.99755537263300098</c:v>
                </c:pt>
                <c:pt idx="14">
                  <c:v>0.99602412302885834</c:v>
                </c:pt>
                <c:pt idx="15">
                  <c:v>0.99461930687826916</c:v>
                </c:pt>
                <c:pt idx="16">
                  <c:v>0.99333048472176466</c:v>
                </c:pt>
                <c:pt idx="17">
                  <c:v>0.99214807907359592</c:v>
                </c:pt>
                <c:pt idx="18">
                  <c:v>0.99106330324958769</c:v>
                </c:pt>
                <c:pt idx="19">
                  <c:v>0.9900680960715984</c:v>
                </c:pt>
                <c:pt idx="20">
                  <c:v>0.9891550619633519</c:v>
                </c:pt>
                <c:pt idx="21">
                  <c:v>0.98831741599248268</c:v>
                </c:pt>
                <c:pt idx="22">
                  <c:v>0.98754893345040162</c:v>
                </c:pt>
                <c:pt idx="23">
                  <c:v>0.98684390359528096</c:v>
                </c:pt>
                <c:pt idx="24">
                  <c:v>0.98619708721443622</c:v>
                </c:pt>
                <c:pt idx="25">
                  <c:v>0.98560367769072577</c:v>
                </c:pt>
                <c:pt idx="26">
                  <c:v>0.98505926528365162</c:v>
                </c:pt>
                <c:pt idx="27">
                  <c:v>0.98455980435973067</c:v>
                </c:pt>
                <c:pt idx="28">
                  <c:v>0.98410158332861042</c:v>
                </c:pt>
                <c:pt idx="29">
                  <c:v>0.98368119706152768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7AF4-4C2B-9881-E3504A9CA68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919995216"/>
        <c:axId val="984343968"/>
      </c:scatterChart>
      <c:valAx>
        <c:axId val="1919995216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84343968"/>
        <c:crosses val="autoZero"/>
        <c:crossBetween val="midCat"/>
      </c:valAx>
      <c:valAx>
        <c:axId val="98434396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19995216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%</a:t>
            </a:r>
            <a:r>
              <a:rPr lang="en-US" baseline="0"/>
              <a:t> avg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yVal>
            <c:numRef>
              <c:f>'Basic EX Higher Wider'!$BM$3:$BM$32</c:f>
              <c:numCache>
                <c:formatCode>General</c:formatCode>
                <c:ptCount val="30"/>
                <c:pt idx="0">
                  <c:v>0.96725764642907708</c:v>
                </c:pt>
                <c:pt idx="1">
                  <c:v>0.97159834290402014</c:v>
                </c:pt>
                <c:pt idx="2">
                  <c:v>0.97558063324800481</c:v>
                </c:pt>
                <c:pt idx="3">
                  <c:v>0.97923411062780685</c:v>
                </c:pt>
                <c:pt idx="4">
                  <c:v>0.98258592473771689</c:v>
                </c:pt>
                <c:pt idx="5">
                  <c:v>0.98566098355414877</c:v>
                </c:pt>
                <c:pt idx="6">
                  <c:v>0.98848213843160837</c:v>
                </c:pt>
                <c:pt idx="7">
                  <c:v>0.99107035391551657</c:v>
                </c:pt>
                <c:pt idx="8">
                  <c:v>0.99344486353378181</c:v>
                </c:pt>
                <c:pt idx="9">
                  <c:v>0.99562331272484939</c:v>
                </c:pt>
                <c:pt idx="10">
                  <c:v>0.99762188996436196</c:v>
                </c:pt>
                <c:pt idx="11">
                  <c:v>0.99945544706483191</c:v>
                </c:pt>
                <c:pt idx="12">
                  <c:v>1.0011376095423268</c:v>
                </c:pt>
                <c:pt idx="13">
                  <c:v>1.0026808778703047</c:v>
                </c:pt>
                <c:pt idx="14">
                  <c:v>1.0040967203730362</c:v>
                </c:pt>
                <c:pt idx="15">
                  <c:v>1.0053956584489372</c:v>
                </c:pt>
                <c:pt idx="16">
                  <c:v>1.0065873447571023</c:v>
                </c:pt>
                <c:pt idx="17">
                  <c:v>1.00768063494808</c:v>
                </c:pt>
                <c:pt idx="18">
                  <c:v>1.0086836534719126</c:v>
                </c:pt>
                <c:pt idx="19">
                  <c:v>1.009603853952493</c:v>
                </c:pt>
                <c:pt idx="20">
                  <c:v>1.0104480745768791</c:v>
                </c:pt>
                <c:pt idx="21">
                  <c:v>1.0112225889111779</c:v>
                </c:pt>
                <c:pt idx="22">
                  <c:v>1.0119331525206261</c:v>
                </c:pt>
                <c:pt idx="23">
                  <c:v>1.0125850457403036</c:v>
                </c:pt>
                <c:pt idx="24">
                  <c:v>1.0131831129143198</c:v>
                </c:pt>
                <c:pt idx="25">
                  <c:v>1.0137317983950684</c:v>
                </c:pt>
                <c:pt idx="26">
                  <c:v>1.0142351795700673</c:v>
                </c:pt>
                <c:pt idx="27">
                  <c:v>1.0146969971618092</c:v>
                </c:pt>
                <c:pt idx="28">
                  <c:v>1.0151206830257928</c:v>
                </c:pt>
                <c:pt idx="29">
                  <c:v>1.0155093856533006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CB72-4242-8B71-D7810AA34B5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919995216"/>
        <c:axId val="984343968"/>
      </c:scatterChart>
      <c:valAx>
        <c:axId val="1919995216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84343968"/>
        <c:crosses val="autoZero"/>
        <c:crossBetween val="midCat"/>
      </c:valAx>
      <c:valAx>
        <c:axId val="98434396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19995216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65</xdr:col>
      <xdr:colOff>342900</xdr:colOff>
      <xdr:row>1</xdr:row>
      <xdr:rowOff>118110</xdr:rowOff>
    </xdr:from>
    <xdr:to>
      <xdr:col>73</xdr:col>
      <xdr:colOff>38100</xdr:colOff>
      <xdr:row>16</xdr:row>
      <xdr:rowOff>118110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58255B6D-80BB-9D28-5FD2-32841CDAF938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65</xdr:col>
      <xdr:colOff>342900</xdr:colOff>
      <xdr:row>1</xdr:row>
      <xdr:rowOff>118110</xdr:rowOff>
    </xdr:from>
    <xdr:to>
      <xdr:col>73</xdr:col>
      <xdr:colOff>38100</xdr:colOff>
      <xdr:row>16</xdr:row>
      <xdr:rowOff>118110</xdr:rowOff>
    </xdr:to>
    <xdr:graphicFrame macro="">
      <xdr:nvGraphicFramePr>
        <xdr:cNvPr id="3" name="Chart 1">
          <a:extLst>
            <a:ext uri="{FF2B5EF4-FFF2-40B4-BE49-F238E27FC236}">
              <a16:creationId xmlns:a16="http://schemas.microsoft.com/office/drawing/2014/main" id="{85BD1F21-1E2D-43A9-A2DE-9BD86A0D078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65</xdr:col>
      <xdr:colOff>342900</xdr:colOff>
      <xdr:row>1</xdr:row>
      <xdr:rowOff>118110</xdr:rowOff>
    </xdr:from>
    <xdr:to>
      <xdr:col>73</xdr:col>
      <xdr:colOff>38100</xdr:colOff>
      <xdr:row>16</xdr:row>
      <xdr:rowOff>118110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3EF7965F-8469-4F0D-9D60-591C91BD235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65</xdr:col>
      <xdr:colOff>342900</xdr:colOff>
      <xdr:row>1</xdr:row>
      <xdr:rowOff>118110</xdr:rowOff>
    </xdr:from>
    <xdr:to>
      <xdr:col>73</xdr:col>
      <xdr:colOff>38100</xdr:colOff>
      <xdr:row>16</xdr:row>
      <xdr:rowOff>118110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652325A7-4CD7-4D21-AF3E-C945EC66AA0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14</xdr:col>
      <xdr:colOff>38100</xdr:colOff>
      <xdr:row>12</xdr:row>
      <xdr:rowOff>9525</xdr:rowOff>
    </xdr:from>
    <xdr:to>
      <xdr:col>19</xdr:col>
      <xdr:colOff>352425</xdr:colOff>
      <xdr:row>37</xdr:row>
      <xdr:rowOff>152400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A1C04D4-1EF5-3FD0-DA69-0202DF0ACEB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677275" y="2181225"/>
          <a:ext cx="3362325" cy="4667250"/>
        </a:xfrm>
        <a:prstGeom prst="rect">
          <a:avLst/>
        </a:prstGeom>
      </xdr:spPr>
    </xdr:pic>
    <xdr:clientData/>
  </xdr:twoCellAnchor>
  <xdr:twoCellAnchor editAs="oneCell">
    <xdr:from>
      <xdr:col>25</xdr:col>
      <xdr:colOff>603429</xdr:colOff>
      <xdr:row>21</xdr:row>
      <xdr:rowOff>31102</xdr:rowOff>
    </xdr:from>
    <xdr:to>
      <xdr:col>29</xdr:col>
      <xdr:colOff>341983</xdr:colOff>
      <xdr:row>34</xdr:row>
      <xdr:rowOff>51837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BA67EE4E-ECD8-8243-65F1-A7DAD1331D9C}"/>
            </a:ext>
            <a:ext uri="{147F2762-F138-4A5C-976F-8EAC2B608ADB}">
              <a16:predDERef xmlns:a16="http://schemas.microsoft.com/office/drawing/2014/main" pred="{0A1C04D4-1EF5-3FD0-DA69-0202DF0ACEB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6052979" y="3831577"/>
          <a:ext cx="2176954" cy="2373410"/>
        </a:xfrm>
        <a:prstGeom prst="rect">
          <a:avLst/>
        </a:prstGeom>
      </xdr:spPr>
    </xdr:pic>
    <xdr:clientData/>
  </xdr:twoCellAnchor>
  <xdr:twoCellAnchor editAs="oneCell">
    <xdr:from>
      <xdr:col>20</xdr:col>
      <xdr:colOff>438150</xdr:colOff>
      <xdr:row>7</xdr:row>
      <xdr:rowOff>57150</xdr:rowOff>
    </xdr:from>
    <xdr:to>
      <xdr:col>46</xdr:col>
      <xdr:colOff>600075</xdr:colOff>
      <xdr:row>19</xdr:row>
      <xdr:rowOff>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B6D2A01-1E5A-3B9C-A79E-D0F850545F31}"/>
            </a:ext>
            <a:ext uri="{147F2762-F138-4A5C-976F-8EAC2B608ADB}">
              <a16:predDERef xmlns:a16="http://schemas.microsoft.com/office/drawing/2014/main" pred="{BA67EE4E-ECD8-8243-65F1-A7DAD1331D9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2839700" y="1323975"/>
          <a:ext cx="16011525" cy="2114550"/>
        </a:xfrm>
        <a:prstGeom prst="rect">
          <a:avLst/>
        </a:prstGeom>
      </xdr:spPr>
    </xdr:pic>
    <xdr:clientData/>
  </xdr:twoCellAnchor>
  <xdr:twoCellAnchor editAs="oneCell">
    <xdr:from>
      <xdr:col>20</xdr:col>
      <xdr:colOff>87312</xdr:colOff>
      <xdr:row>4</xdr:row>
      <xdr:rowOff>134938</xdr:rowOff>
    </xdr:from>
    <xdr:to>
      <xdr:col>28</xdr:col>
      <xdr:colOff>182563</xdr:colOff>
      <xdr:row>6</xdr:row>
      <xdr:rowOff>131430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690756FA-F2F6-E34F-855D-3DCD4039478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12469812" y="865188"/>
          <a:ext cx="4984751" cy="36161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X34"/>
  <sheetViews>
    <sheetView topLeftCell="BN6" workbookViewId="0">
      <selection activeCell="BS27" sqref="BS27"/>
    </sheetView>
  </sheetViews>
  <sheetFormatPr defaultRowHeight="14.45"/>
  <cols>
    <col min="1" max="1" width="12.42578125" bestFit="1" customWidth="1"/>
    <col min="32" max="32" width="3.7109375" style="3" customWidth="1"/>
  </cols>
  <sheetData>
    <row r="1" spans="1:76">
      <c r="A1" t="s">
        <v>0</v>
      </c>
      <c r="B1">
        <v>1.0900000000000001</v>
      </c>
      <c r="C1">
        <v>1.0900000000000001</v>
      </c>
      <c r="D1">
        <v>1.0900000000000001</v>
      </c>
      <c r="E1">
        <v>1.0900000000000001</v>
      </c>
      <c r="F1">
        <v>1.0900000000000001</v>
      </c>
      <c r="G1">
        <v>1.0900000000000001</v>
      </c>
      <c r="H1">
        <v>1.0900000000000001</v>
      </c>
      <c r="I1">
        <v>1.0900000000000001</v>
      </c>
      <c r="J1">
        <v>1.0900000000000001</v>
      </c>
      <c r="K1">
        <v>1.0900000000000001</v>
      </c>
      <c r="L1">
        <v>1.0900000000000001</v>
      </c>
      <c r="M1">
        <v>1.0900000000000001</v>
      </c>
      <c r="N1">
        <v>1.0900000000000001</v>
      </c>
      <c r="O1">
        <v>1.0900000000000001</v>
      </c>
      <c r="P1">
        <v>1.0900000000000001</v>
      </c>
      <c r="Q1">
        <v>1.0900000000000001</v>
      </c>
      <c r="R1">
        <v>1.0900000000000001</v>
      </c>
      <c r="S1">
        <v>1.0900000000000001</v>
      </c>
      <c r="T1">
        <v>1.0900000000000001</v>
      </c>
      <c r="U1">
        <v>1.0900000000000001</v>
      </c>
      <c r="V1">
        <v>1.0900000000000001</v>
      </c>
      <c r="W1">
        <v>1.0900000000000001</v>
      </c>
      <c r="X1">
        <v>1.0900000000000001</v>
      </c>
      <c r="Y1">
        <v>1.0900000000000001</v>
      </c>
      <c r="Z1">
        <v>1.0900000000000001</v>
      </c>
      <c r="AA1">
        <v>1.0900000000000001</v>
      </c>
      <c r="AB1">
        <v>1.0900000000000001</v>
      </c>
      <c r="AC1">
        <v>1.0900000000000001</v>
      </c>
      <c r="AD1">
        <v>1.0900000000000001</v>
      </c>
      <c r="AE1">
        <v>1.08</v>
      </c>
      <c r="AG1" t="s">
        <v>1</v>
      </c>
      <c r="BK1" t="s">
        <v>2</v>
      </c>
      <c r="BM1" t="s">
        <v>3</v>
      </c>
      <c r="BW1" t="s">
        <v>4</v>
      </c>
      <c r="BX1" t="s">
        <v>5</v>
      </c>
    </row>
    <row r="2" spans="1:76">
      <c r="A2" t="s">
        <v>6</v>
      </c>
      <c r="B2">
        <v>1</v>
      </c>
      <c r="C2">
        <v>2</v>
      </c>
      <c r="D2">
        <v>3</v>
      </c>
      <c r="E2">
        <v>4</v>
      </c>
      <c r="F2">
        <v>5</v>
      </c>
      <c r="G2">
        <v>6</v>
      </c>
      <c r="H2">
        <v>7</v>
      </c>
      <c r="I2">
        <v>8</v>
      </c>
      <c r="J2">
        <v>9</v>
      </c>
      <c r="K2">
        <v>10</v>
      </c>
      <c r="L2">
        <v>11</v>
      </c>
      <c r="M2">
        <v>12</v>
      </c>
      <c r="N2">
        <v>13</v>
      </c>
      <c r="O2">
        <v>14</v>
      </c>
      <c r="P2">
        <v>15</v>
      </c>
      <c r="Q2">
        <v>16</v>
      </c>
      <c r="R2">
        <v>17</v>
      </c>
      <c r="S2">
        <v>18</v>
      </c>
      <c r="T2">
        <v>19</v>
      </c>
      <c r="U2">
        <v>20</v>
      </c>
      <c r="V2">
        <v>21</v>
      </c>
      <c r="W2">
        <v>22</v>
      </c>
      <c r="X2">
        <v>23</v>
      </c>
      <c r="Y2">
        <v>24</v>
      </c>
      <c r="Z2">
        <v>25</v>
      </c>
      <c r="AA2">
        <v>26</v>
      </c>
      <c r="AB2">
        <v>27</v>
      </c>
      <c r="AC2">
        <v>28</v>
      </c>
      <c r="AD2">
        <v>29</v>
      </c>
      <c r="AE2">
        <v>30</v>
      </c>
      <c r="AG2" t="s">
        <v>6</v>
      </c>
      <c r="AH2">
        <f t="shared" ref="AH2:BK2" si="0">B2</f>
        <v>1</v>
      </c>
      <c r="AI2">
        <f t="shared" si="0"/>
        <v>2</v>
      </c>
      <c r="AJ2">
        <f t="shared" si="0"/>
        <v>3</v>
      </c>
      <c r="AK2">
        <f t="shared" si="0"/>
        <v>4</v>
      </c>
      <c r="AL2">
        <f t="shared" si="0"/>
        <v>5</v>
      </c>
      <c r="AM2">
        <f t="shared" si="0"/>
        <v>6</v>
      </c>
      <c r="AN2">
        <f t="shared" si="0"/>
        <v>7</v>
      </c>
      <c r="AO2">
        <f t="shared" si="0"/>
        <v>8</v>
      </c>
      <c r="AP2">
        <f t="shared" si="0"/>
        <v>9</v>
      </c>
      <c r="AQ2">
        <f t="shared" si="0"/>
        <v>10</v>
      </c>
      <c r="AR2">
        <f t="shared" si="0"/>
        <v>11</v>
      </c>
      <c r="AS2">
        <f t="shared" si="0"/>
        <v>12</v>
      </c>
      <c r="AT2">
        <f t="shared" si="0"/>
        <v>13</v>
      </c>
      <c r="AU2">
        <f t="shared" si="0"/>
        <v>14</v>
      </c>
      <c r="AV2">
        <f t="shared" si="0"/>
        <v>15</v>
      </c>
      <c r="AW2">
        <f t="shared" si="0"/>
        <v>16</v>
      </c>
      <c r="AX2">
        <f t="shared" si="0"/>
        <v>17</v>
      </c>
      <c r="AY2">
        <f t="shared" si="0"/>
        <v>18</v>
      </c>
      <c r="AZ2">
        <f t="shared" si="0"/>
        <v>19</v>
      </c>
      <c r="BA2">
        <f t="shared" si="0"/>
        <v>20</v>
      </c>
      <c r="BB2">
        <f t="shared" si="0"/>
        <v>21</v>
      </c>
      <c r="BC2">
        <f t="shared" si="0"/>
        <v>22</v>
      </c>
      <c r="BD2">
        <f t="shared" si="0"/>
        <v>23</v>
      </c>
      <c r="BE2">
        <f t="shared" si="0"/>
        <v>24</v>
      </c>
      <c r="BF2">
        <f t="shared" si="0"/>
        <v>25</v>
      </c>
      <c r="BG2">
        <f t="shared" si="0"/>
        <v>26</v>
      </c>
      <c r="BH2">
        <f t="shared" si="0"/>
        <v>27</v>
      </c>
      <c r="BI2">
        <f t="shared" si="0"/>
        <v>28</v>
      </c>
      <c r="BJ2">
        <f t="shared" si="0"/>
        <v>29</v>
      </c>
      <c r="BK2">
        <f t="shared" si="0"/>
        <v>30</v>
      </c>
      <c r="BX2">
        <f>AVERAGE(BW3:BW32)</f>
        <v>149.39498951818678</v>
      </c>
    </row>
    <row r="3" spans="1:76">
      <c r="B3" s="5">
        <v>1.08</v>
      </c>
      <c r="C3">
        <v>1.0900000000000001</v>
      </c>
      <c r="D3">
        <v>1.0900000000000001</v>
      </c>
      <c r="E3">
        <v>1.0900000000000001</v>
      </c>
      <c r="F3">
        <v>1.0900000000000001</v>
      </c>
      <c r="G3">
        <v>1.0900000000000001</v>
      </c>
      <c r="H3">
        <v>1.0900000000000001</v>
      </c>
      <c r="I3">
        <v>1.0900000000000001</v>
      </c>
      <c r="J3">
        <v>1.0900000000000001</v>
      </c>
      <c r="K3">
        <v>1.0900000000000001</v>
      </c>
      <c r="L3">
        <v>1.0900000000000001</v>
      </c>
      <c r="M3">
        <v>1.0900000000000001</v>
      </c>
      <c r="N3">
        <v>1.0900000000000001</v>
      </c>
      <c r="O3">
        <v>1.0900000000000001</v>
      </c>
      <c r="P3">
        <v>1.0900000000000001</v>
      </c>
      <c r="Q3">
        <v>1.0900000000000001</v>
      </c>
      <c r="R3">
        <v>1.0900000000000001</v>
      </c>
      <c r="S3">
        <v>1.0900000000000001</v>
      </c>
      <c r="T3">
        <v>1.0900000000000001</v>
      </c>
      <c r="U3">
        <v>1.0900000000000001</v>
      </c>
      <c r="V3">
        <v>1.0900000000000001</v>
      </c>
      <c r="W3">
        <v>1.0900000000000001</v>
      </c>
      <c r="X3">
        <v>1.0900000000000001</v>
      </c>
      <c r="Y3">
        <v>1.0900000000000001</v>
      </c>
      <c r="Z3">
        <v>1.0900000000000001</v>
      </c>
      <c r="AA3">
        <v>1.0900000000000001</v>
      </c>
      <c r="AB3">
        <v>1.0900000000000001</v>
      </c>
      <c r="AC3">
        <v>1.0900000000000001</v>
      </c>
      <c r="AD3">
        <v>1.0900000000000001</v>
      </c>
      <c r="AE3">
        <v>1.0900000000000001</v>
      </c>
      <c r="AH3">
        <f t="shared" ref="AH3:AH32" si="1">$A$5*B3</f>
        <v>1080</v>
      </c>
      <c r="AI3">
        <f t="shared" ref="AI3:AI32" si="2">(AH3+$A$5)*C3</f>
        <v>2267.2000000000003</v>
      </c>
      <c r="AJ3">
        <f t="shared" ref="AJ3:AJ32" si="3">(AI3+$A$5)*D3</f>
        <v>3561.2480000000005</v>
      </c>
      <c r="AK3">
        <f t="shared" ref="AK3:AK32" si="4">(AJ3+$A$5)*E3</f>
        <v>4971.7603200000012</v>
      </c>
      <c r="AL3">
        <f t="shared" ref="AL3:AL32" si="5">(AK3+$A$5)*F3</f>
        <v>6509.2187488000018</v>
      </c>
      <c r="AM3">
        <f t="shared" ref="AM3:AM32" si="6">(AL3+$A$5)*G3</f>
        <v>8185.0484361920026</v>
      </c>
      <c r="AN3">
        <f t="shared" ref="AN3:AN32" si="7">(AM3+$A$5)*H3</f>
        <v>10011.702795449284</v>
      </c>
      <c r="AO3">
        <f t="shared" ref="AO3:AO32" si="8">(AN3+$A$5)*I3</f>
        <v>12002.75604703972</v>
      </c>
      <c r="AP3">
        <f t="shared" ref="AP3:AP32" si="9">(AO3+$A$5)*J3</f>
        <v>14173.004091273297</v>
      </c>
      <c r="AQ3">
        <f t="shared" ref="AQ3:AQ32" si="10">(AP3+$A$5)*K3</f>
        <v>16538.574459487896</v>
      </c>
      <c r="AR3">
        <f t="shared" ref="AR3:AR32" si="11">(AQ3+$A$5)*L3</f>
        <v>19117.046160841808</v>
      </c>
      <c r="AS3">
        <f t="shared" ref="AS3:AS32" si="12">(AR3+$A$5)*M3</f>
        <v>21927.580315317573</v>
      </c>
      <c r="AT3">
        <f t="shared" ref="AT3:AT32" si="13">(AS3+$A$5)*N3</f>
        <v>24991.062543696156</v>
      </c>
      <c r="AU3">
        <f t="shared" ref="AU3:AU32" si="14">(AT3+$A$5)*O3</f>
        <v>28330.258172628812</v>
      </c>
      <c r="AV3">
        <f t="shared" ref="AV3:AV32" si="15">(AU3+$A$5)*P3</f>
        <v>31969.981408165408</v>
      </c>
      <c r="AW3">
        <f t="shared" ref="AW3:AW32" si="16">(AV3+$A$5)*Q3</f>
        <v>35937.279734900294</v>
      </c>
      <c r="AX3">
        <f t="shared" ref="AX3:AX32" si="17">(AW3+$A$5)*R3</f>
        <v>40261.634911041321</v>
      </c>
      <c r="AY3">
        <f t="shared" ref="AY3:AY32" si="18">(AX3+$A$5)*S3</f>
        <v>44975.182053035045</v>
      </c>
      <c r="AZ3">
        <f t="shared" ref="AZ3:AZ32" si="19">(AY3+$A$5)*T3</f>
        <v>50112.948437808205</v>
      </c>
      <c r="BA3">
        <f t="shared" ref="BA3:BA32" si="20">(AZ3+$A$5)*U3</f>
        <v>55713.11379721095</v>
      </c>
      <c r="BB3">
        <f t="shared" ref="BB3:BB32" si="21">(BA3+$A$5)*V3</f>
        <v>61817.294038959939</v>
      </c>
      <c r="BC3">
        <f t="shared" ref="BC3:BC32" si="22">(BB3+$A$5)*W3</f>
        <v>68470.850502466332</v>
      </c>
      <c r="BD3">
        <f t="shared" ref="BD3:BD32" si="23">(BC3+$A$5)*X3</f>
        <v>75723.227047688313</v>
      </c>
      <c r="BE3">
        <f t="shared" ref="BE3:BE32" si="24">(BD3+$A$5)*Y3</f>
        <v>83628.317481980266</v>
      </c>
      <c r="BF3">
        <f t="shared" ref="BF3:BF32" si="25">(BE3+$A$5)*Z3</f>
        <v>92244.866055358492</v>
      </c>
      <c r="BG3">
        <f t="shared" ref="BG3:BG32" si="26">(BF3+$A$5)*AA3</f>
        <v>101636.90400034076</v>
      </c>
      <c r="BH3">
        <f t="shared" ref="BH3:BH32" si="27">(BG3+$A$5)*AB3</f>
        <v>111874.22536037143</v>
      </c>
      <c r="BI3">
        <f t="shared" ref="BI3:BI32" si="28">(BH3+$A$5)*AC3</f>
        <v>123032.90564280488</v>
      </c>
      <c r="BJ3">
        <f t="shared" ref="BJ3:BJ32" si="29">(BI3+$A$5)*AD3</f>
        <v>135195.86715065732</v>
      </c>
      <c r="BK3" s="4">
        <f t="shared" ref="BK3:BK32" si="30">(BJ3+$A$5)*AE3</f>
        <v>148453.49519421649</v>
      </c>
      <c r="BM3">
        <f>BK3/$BK$34</f>
        <v>1.0057486309801094</v>
      </c>
      <c r="BW3">
        <f>MAX($BK$34-BK3,0)</f>
        <v>0</v>
      </c>
      <c r="BX3" t="s">
        <v>7</v>
      </c>
    </row>
    <row r="4" spans="1:76">
      <c r="A4" t="s">
        <v>8</v>
      </c>
      <c r="B4">
        <v>1.0900000000000001</v>
      </c>
      <c r="C4" s="5">
        <v>1.08</v>
      </c>
      <c r="D4">
        <v>1.0900000000000001</v>
      </c>
      <c r="E4">
        <v>1.0900000000000001</v>
      </c>
      <c r="F4">
        <v>1.0900000000000001</v>
      </c>
      <c r="G4">
        <v>1.0900000000000001</v>
      </c>
      <c r="H4">
        <v>1.0900000000000001</v>
      </c>
      <c r="I4">
        <v>1.0900000000000001</v>
      </c>
      <c r="J4">
        <v>1.0900000000000001</v>
      </c>
      <c r="K4">
        <v>1.0900000000000001</v>
      </c>
      <c r="L4">
        <v>1.0900000000000001</v>
      </c>
      <c r="M4">
        <v>1.0900000000000001</v>
      </c>
      <c r="N4">
        <v>1.0900000000000001</v>
      </c>
      <c r="O4">
        <v>1.0900000000000001</v>
      </c>
      <c r="P4">
        <v>1.0900000000000001</v>
      </c>
      <c r="Q4">
        <v>1.0900000000000001</v>
      </c>
      <c r="R4">
        <v>1.0900000000000001</v>
      </c>
      <c r="S4">
        <v>1.0900000000000001</v>
      </c>
      <c r="T4">
        <v>1.0900000000000001</v>
      </c>
      <c r="U4">
        <v>1.0900000000000001</v>
      </c>
      <c r="V4">
        <v>1.0900000000000001</v>
      </c>
      <c r="W4">
        <v>1.0900000000000001</v>
      </c>
      <c r="X4">
        <v>1.0900000000000001</v>
      </c>
      <c r="Y4">
        <v>1.0900000000000001</v>
      </c>
      <c r="Z4">
        <v>1.0900000000000001</v>
      </c>
      <c r="AA4">
        <v>1.0900000000000001</v>
      </c>
      <c r="AB4">
        <v>1.0900000000000001</v>
      </c>
      <c r="AC4">
        <v>1.0900000000000001</v>
      </c>
      <c r="AD4">
        <v>1.0900000000000001</v>
      </c>
      <c r="AE4">
        <v>1.0900000000000001</v>
      </c>
      <c r="AH4">
        <f t="shared" si="1"/>
        <v>1090</v>
      </c>
      <c r="AI4">
        <f t="shared" si="2"/>
        <v>2257.2000000000003</v>
      </c>
      <c r="AJ4">
        <f t="shared" si="3"/>
        <v>3550.3480000000004</v>
      </c>
      <c r="AK4">
        <f t="shared" si="4"/>
        <v>4959.87932</v>
      </c>
      <c r="AL4">
        <f t="shared" si="5"/>
        <v>6496.2684588000002</v>
      </c>
      <c r="AM4">
        <f t="shared" si="6"/>
        <v>8170.9326200920004</v>
      </c>
      <c r="AN4">
        <f t="shared" si="7"/>
        <v>9996.3165559002809</v>
      </c>
      <c r="AO4">
        <f t="shared" si="8"/>
        <v>11985.985045931307</v>
      </c>
      <c r="AP4">
        <f t="shared" si="9"/>
        <v>14154.723700065126</v>
      </c>
      <c r="AQ4">
        <f t="shared" si="10"/>
        <v>16518.648833070987</v>
      </c>
      <c r="AR4">
        <f t="shared" si="11"/>
        <v>19095.327228047376</v>
      </c>
      <c r="AS4">
        <f t="shared" si="12"/>
        <v>21903.906678571642</v>
      </c>
      <c r="AT4">
        <f t="shared" si="13"/>
        <v>24965.258279643091</v>
      </c>
      <c r="AU4">
        <f t="shared" si="14"/>
        <v>28302.131524810971</v>
      </c>
      <c r="AV4">
        <f t="shared" si="15"/>
        <v>31939.323362043961</v>
      </c>
      <c r="AW4">
        <f t="shared" si="16"/>
        <v>35903.862464627913</v>
      </c>
      <c r="AX4">
        <f t="shared" si="17"/>
        <v>40225.210086444429</v>
      </c>
      <c r="AY4">
        <f t="shared" si="18"/>
        <v>44935.478994224432</v>
      </c>
      <c r="AZ4">
        <f t="shared" si="19"/>
        <v>50069.672103704637</v>
      </c>
      <c r="BA4">
        <f t="shared" si="20"/>
        <v>55665.94259303806</v>
      </c>
      <c r="BB4">
        <f t="shared" si="21"/>
        <v>61765.877426411491</v>
      </c>
      <c r="BC4">
        <f t="shared" si="22"/>
        <v>68414.806394788524</v>
      </c>
      <c r="BD4">
        <f t="shared" si="23"/>
        <v>75662.138970319502</v>
      </c>
      <c r="BE4">
        <f t="shared" si="24"/>
        <v>83561.731477648267</v>
      </c>
      <c r="BF4">
        <f t="shared" si="25"/>
        <v>92172.287310636617</v>
      </c>
      <c r="BG4">
        <f t="shared" si="26"/>
        <v>101557.79316859393</v>
      </c>
      <c r="BH4">
        <f t="shared" si="27"/>
        <v>111787.99455376739</v>
      </c>
      <c r="BI4">
        <f t="shared" si="28"/>
        <v>122938.91406360647</v>
      </c>
      <c r="BJ4">
        <f t="shared" si="29"/>
        <v>135093.41632933106</v>
      </c>
      <c r="BK4" s="4">
        <f t="shared" si="30"/>
        <v>148341.82379897087</v>
      </c>
      <c r="BM4">
        <f t="shared" ref="BM4:BM32" si="31">BK4/$BK$34</f>
        <v>1.0049920751796482</v>
      </c>
      <c r="BW4">
        <f t="shared" ref="BW4:BW32" si="32">MAX($BK$34-BK4,0)</f>
        <v>0</v>
      </c>
      <c r="BX4">
        <f>AVERAGE(BW15:BW32)</f>
        <v>248.99164919697796</v>
      </c>
    </row>
    <row r="5" spans="1:76">
      <c r="A5">
        <v>1000</v>
      </c>
      <c r="B5">
        <v>1.0900000000000001</v>
      </c>
      <c r="C5">
        <v>1.0900000000000001</v>
      </c>
      <c r="D5" s="5">
        <v>1.08</v>
      </c>
      <c r="E5">
        <v>1.0900000000000001</v>
      </c>
      <c r="F5">
        <v>1.0900000000000001</v>
      </c>
      <c r="G5">
        <v>1.0900000000000001</v>
      </c>
      <c r="H5">
        <v>1.0900000000000001</v>
      </c>
      <c r="I5">
        <v>1.0900000000000001</v>
      </c>
      <c r="J5">
        <v>1.0900000000000001</v>
      </c>
      <c r="K5">
        <v>1.0900000000000001</v>
      </c>
      <c r="L5">
        <v>1.0900000000000001</v>
      </c>
      <c r="M5">
        <v>1.0900000000000001</v>
      </c>
      <c r="N5">
        <v>1.0900000000000001</v>
      </c>
      <c r="O5">
        <v>1.0900000000000001</v>
      </c>
      <c r="P5">
        <v>1.0900000000000001</v>
      </c>
      <c r="Q5">
        <v>1.0900000000000001</v>
      </c>
      <c r="R5">
        <v>1.0900000000000001</v>
      </c>
      <c r="S5">
        <v>1.0900000000000001</v>
      </c>
      <c r="T5">
        <v>1.0900000000000001</v>
      </c>
      <c r="U5">
        <v>1.0900000000000001</v>
      </c>
      <c r="V5">
        <v>1.0900000000000001</v>
      </c>
      <c r="W5">
        <v>1.0900000000000001</v>
      </c>
      <c r="X5">
        <v>1.0900000000000001</v>
      </c>
      <c r="Y5">
        <v>1.0900000000000001</v>
      </c>
      <c r="Z5">
        <v>1.0900000000000001</v>
      </c>
      <c r="AA5">
        <v>1.0900000000000001</v>
      </c>
      <c r="AB5">
        <v>1.0900000000000001</v>
      </c>
      <c r="AC5">
        <v>1.0900000000000001</v>
      </c>
      <c r="AD5">
        <v>1.0900000000000001</v>
      </c>
      <c r="AE5">
        <v>1.0900000000000001</v>
      </c>
      <c r="AH5">
        <f t="shared" si="1"/>
        <v>1090</v>
      </c>
      <c r="AI5">
        <f t="shared" si="2"/>
        <v>2278.1000000000004</v>
      </c>
      <c r="AJ5">
        <f t="shared" si="3"/>
        <v>3540.3480000000004</v>
      </c>
      <c r="AK5">
        <f t="shared" si="4"/>
        <v>4948.9793200000004</v>
      </c>
      <c r="AL5">
        <f t="shared" si="5"/>
        <v>6484.3874588000008</v>
      </c>
      <c r="AM5">
        <f t="shared" si="6"/>
        <v>8157.9823300920016</v>
      </c>
      <c r="AN5">
        <f t="shared" si="7"/>
        <v>9982.2007398002825</v>
      </c>
      <c r="AO5">
        <f t="shared" si="8"/>
        <v>11970.598806382308</v>
      </c>
      <c r="AP5">
        <f t="shared" si="9"/>
        <v>14137.952698956717</v>
      </c>
      <c r="AQ5">
        <f t="shared" si="10"/>
        <v>16500.368441862822</v>
      </c>
      <c r="AR5">
        <f t="shared" si="11"/>
        <v>19075.401601630478</v>
      </c>
      <c r="AS5">
        <f t="shared" si="12"/>
        <v>21882.187745777221</v>
      </c>
      <c r="AT5">
        <f t="shared" si="13"/>
        <v>24941.584642897171</v>
      </c>
      <c r="AU5">
        <f t="shared" si="14"/>
        <v>28276.327260757917</v>
      </c>
      <c r="AV5">
        <f t="shared" si="15"/>
        <v>31911.196714226131</v>
      </c>
      <c r="AW5">
        <f t="shared" si="16"/>
        <v>35873.204418506481</v>
      </c>
      <c r="AX5">
        <f t="shared" si="17"/>
        <v>40191.79281617207</v>
      </c>
      <c r="AY5">
        <f t="shared" si="18"/>
        <v>44899.054169627561</v>
      </c>
      <c r="AZ5">
        <f t="shared" si="19"/>
        <v>50029.969044894046</v>
      </c>
      <c r="BA5">
        <f t="shared" si="20"/>
        <v>55622.666258934514</v>
      </c>
      <c r="BB5">
        <f t="shared" si="21"/>
        <v>61718.706222238623</v>
      </c>
      <c r="BC5">
        <f t="shared" si="22"/>
        <v>68363.389782240105</v>
      </c>
      <c r="BD5">
        <f t="shared" si="23"/>
        <v>75606.094862641723</v>
      </c>
      <c r="BE5">
        <f t="shared" si="24"/>
        <v>83500.643400279485</v>
      </c>
      <c r="BF5">
        <f t="shared" si="25"/>
        <v>92105.701306304647</v>
      </c>
      <c r="BG5">
        <f t="shared" si="26"/>
        <v>101485.21442387208</v>
      </c>
      <c r="BH5">
        <f t="shared" si="27"/>
        <v>111708.88372202058</v>
      </c>
      <c r="BI5">
        <f t="shared" si="28"/>
        <v>122852.68325700244</v>
      </c>
      <c r="BJ5">
        <f t="shared" si="29"/>
        <v>134999.42475013266</v>
      </c>
      <c r="BK5" s="4">
        <f t="shared" si="30"/>
        <v>148239.37297764461</v>
      </c>
      <c r="BM5">
        <f t="shared" si="31"/>
        <v>1.0042979872893167</v>
      </c>
      <c r="BW5">
        <f t="shared" si="32"/>
        <v>0</v>
      </c>
      <c r="BX5" t="s">
        <v>9</v>
      </c>
    </row>
    <row r="6" spans="1:76">
      <c r="B6">
        <v>1.0900000000000001</v>
      </c>
      <c r="C6">
        <v>1.0900000000000001</v>
      </c>
      <c r="D6">
        <v>1.0900000000000001</v>
      </c>
      <c r="E6" s="5">
        <v>1.08</v>
      </c>
      <c r="F6">
        <v>1.0900000000000001</v>
      </c>
      <c r="G6">
        <v>1.0900000000000001</v>
      </c>
      <c r="H6">
        <v>1.0900000000000001</v>
      </c>
      <c r="I6">
        <v>1.0900000000000001</v>
      </c>
      <c r="J6">
        <v>1.0900000000000001</v>
      </c>
      <c r="K6">
        <v>1.0900000000000001</v>
      </c>
      <c r="L6">
        <v>1.0900000000000001</v>
      </c>
      <c r="M6">
        <v>1.0900000000000001</v>
      </c>
      <c r="N6">
        <v>1.0900000000000001</v>
      </c>
      <c r="O6">
        <v>1.0900000000000001</v>
      </c>
      <c r="P6">
        <v>1.0900000000000001</v>
      </c>
      <c r="Q6">
        <v>1.0900000000000001</v>
      </c>
      <c r="R6">
        <v>1.0900000000000001</v>
      </c>
      <c r="S6">
        <v>1.0900000000000001</v>
      </c>
      <c r="T6">
        <v>1.0900000000000001</v>
      </c>
      <c r="U6">
        <v>1.0900000000000001</v>
      </c>
      <c r="V6">
        <v>1.0900000000000001</v>
      </c>
      <c r="W6">
        <v>1.0900000000000001</v>
      </c>
      <c r="X6">
        <v>1.0900000000000001</v>
      </c>
      <c r="Y6">
        <v>1.0900000000000001</v>
      </c>
      <c r="Z6">
        <v>1.0900000000000001</v>
      </c>
      <c r="AA6">
        <v>1.0900000000000001</v>
      </c>
      <c r="AB6">
        <v>1.0900000000000001</v>
      </c>
      <c r="AC6">
        <v>1.0900000000000001</v>
      </c>
      <c r="AD6">
        <v>1.0900000000000001</v>
      </c>
      <c r="AE6">
        <v>1.0900000000000001</v>
      </c>
      <c r="AH6">
        <f t="shared" si="1"/>
        <v>1090</v>
      </c>
      <c r="AI6">
        <f t="shared" si="2"/>
        <v>2278.1000000000004</v>
      </c>
      <c r="AJ6">
        <f t="shared" si="3"/>
        <v>3573.1290000000008</v>
      </c>
      <c r="AK6">
        <f t="shared" si="4"/>
        <v>4938.9793200000013</v>
      </c>
      <c r="AL6">
        <f t="shared" si="5"/>
        <v>6473.4874588000021</v>
      </c>
      <c r="AM6">
        <f t="shared" si="6"/>
        <v>8146.1013300920031</v>
      </c>
      <c r="AN6">
        <f t="shared" si="7"/>
        <v>9969.2504498002836</v>
      </c>
      <c r="AO6">
        <f t="shared" si="8"/>
        <v>11956.482990282309</v>
      </c>
      <c r="AP6">
        <f t="shared" si="9"/>
        <v>14122.566459407719</v>
      </c>
      <c r="AQ6">
        <f t="shared" si="10"/>
        <v>16483.597440754416</v>
      </c>
      <c r="AR6">
        <f t="shared" si="11"/>
        <v>19057.121210422316</v>
      </c>
      <c r="AS6">
        <f t="shared" si="12"/>
        <v>21862.262119360326</v>
      </c>
      <c r="AT6">
        <f t="shared" si="13"/>
        <v>24919.865710102757</v>
      </c>
      <c r="AU6">
        <f t="shared" si="14"/>
        <v>28252.653624012008</v>
      </c>
      <c r="AV6">
        <f t="shared" si="15"/>
        <v>31885.392450173091</v>
      </c>
      <c r="AW6">
        <f t="shared" si="16"/>
        <v>35845.077770688673</v>
      </c>
      <c r="AX6">
        <f t="shared" si="17"/>
        <v>40161.134770050659</v>
      </c>
      <c r="AY6">
        <f t="shared" si="18"/>
        <v>44865.636899355224</v>
      </c>
      <c r="AZ6">
        <f t="shared" si="19"/>
        <v>49993.544220297197</v>
      </c>
      <c r="BA6">
        <f t="shared" si="20"/>
        <v>55582.963200123952</v>
      </c>
      <c r="BB6">
        <f t="shared" si="21"/>
        <v>61675.429888135113</v>
      </c>
      <c r="BC6">
        <f t="shared" si="22"/>
        <v>68316.218578067273</v>
      </c>
      <c r="BD6">
        <f t="shared" si="23"/>
        <v>75554.678250093333</v>
      </c>
      <c r="BE6">
        <f t="shared" si="24"/>
        <v>83444.599292601735</v>
      </c>
      <c r="BF6">
        <f t="shared" si="25"/>
        <v>92044.613228935894</v>
      </c>
      <c r="BG6">
        <f t="shared" si="26"/>
        <v>101418.62841954014</v>
      </c>
      <c r="BH6">
        <f t="shared" si="27"/>
        <v>111636.30497729876</v>
      </c>
      <c r="BI6">
        <f t="shared" si="28"/>
        <v>122773.57242525565</v>
      </c>
      <c r="BJ6">
        <f t="shared" si="29"/>
        <v>134913.19394352866</v>
      </c>
      <c r="BK6" s="4">
        <f t="shared" si="30"/>
        <v>148145.38139844625</v>
      </c>
      <c r="BM6">
        <f t="shared" si="31"/>
        <v>1.0036612094082791</v>
      </c>
      <c r="BW6">
        <f t="shared" si="32"/>
        <v>0</v>
      </c>
      <c r="BX6">
        <f>BX2/A8^30</f>
        <v>11.364330000080416</v>
      </c>
    </row>
    <row r="7" spans="1:76">
      <c r="A7" t="s">
        <v>10</v>
      </c>
      <c r="B7">
        <v>1.0900000000000001</v>
      </c>
      <c r="C7">
        <v>1.0900000000000001</v>
      </c>
      <c r="D7">
        <v>1.0900000000000001</v>
      </c>
      <c r="E7">
        <v>1.0900000000000001</v>
      </c>
      <c r="F7" s="5">
        <v>1.08</v>
      </c>
      <c r="G7">
        <v>1.0900000000000001</v>
      </c>
      <c r="H7">
        <v>1.0900000000000001</v>
      </c>
      <c r="I7">
        <v>1.0900000000000001</v>
      </c>
      <c r="J7">
        <v>1.0900000000000001</v>
      </c>
      <c r="K7">
        <v>1.0900000000000001</v>
      </c>
      <c r="L7">
        <v>1.0900000000000001</v>
      </c>
      <c r="M7">
        <v>1.0900000000000001</v>
      </c>
      <c r="N7">
        <v>1.0900000000000001</v>
      </c>
      <c r="O7">
        <v>1.0900000000000001</v>
      </c>
      <c r="P7">
        <v>1.0900000000000001</v>
      </c>
      <c r="Q7">
        <v>1.0900000000000001</v>
      </c>
      <c r="R7">
        <v>1.0900000000000001</v>
      </c>
      <c r="S7">
        <v>1.0900000000000001</v>
      </c>
      <c r="T7">
        <v>1.0900000000000001</v>
      </c>
      <c r="U7">
        <v>1.0900000000000001</v>
      </c>
      <c r="V7">
        <v>1.0900000000000001</v>
      </c>
      <c r="W7">
        <v>1.0900000000000001</v>
      </c>
      <c r="X7">
        <v>1.0900000000000001</v>
      </c>
      <c r="Y7">
        <v>1.0900000000000001</v>
      </c>
      <c r="Z7">
        <v>1.0900000000000001</v>
      </c>
      <c r="AA7">
        <v>1.0900000000000001</v>
      </c>
      <c r="AB7">
        <v>1.0900000000000001</v>
      </c>
      <c r="AC7">
        <v>1.0900000000000001</v>
      </c>
      <c r="AD7">
        <v>1.0900000000000001</v>
      </c>
      <c r="AE7">
        <v>1.0900000000000001</v>
      </c>
      <c r="AH7">
        <f t="shared" si="1"/>
        <v>1090</v>
      </c>
      <c r="AI7">
        <f t="shared" si="2"/>
        <v>2278.1000000000004</v>
      </c>
      <c r="AJ7">
        <f t="shared" si="3"/>
        <v>3573.1290000000008</v>
      </c>
      <c r="AK7">
        <f t="shared" si="4"/>
        <v>4984.710610000001</v>
      </c>
      <c r="AL7">
        <f t="shared" si="5"/>
        <v>6463.4874588000011</v>
      </c>
      <c r="AM7">
        <f t="shared" si="6"/>
        <v>8135.2013300920016</v>
      </c>
      <c r="AN7">
        <f t="shared" si="7"/>
        <v>9957.3694498002824</v>
      </c>
      <c r="AO7">
        <f t="shared" si="8"/>
        <v>11943.532700282309</v>
      </c>
      <c r="AP7">
        <f t="shared" si="9"/>
        <v>14108.450643307717</v>
      </c>
      <c r="AQ7">
        <f t="shared" si="10"/>
        <v>16468.211201205413</v>
      </c>
      <c r="AR7">
        <f t="shared" si="11"/>
        <v>19040.350209313903</v>
      </c>
      <c r="AS7">
        <f t="shared" si="12"/>
        <v>21843.981728152157</v>
      </c>
      <c r="AT7">
        <f t="shared" si="13"/>
        <v>24899.940083685855</v>
      </c>
      <c r="AU7">
        <f t="shared" si="14"/>
        <v>28230.934691217582</v>
      </c>
      <c r="AV7">
        <f t="shared" si="15"/>
        <v>31861.718813427167</v>
      </c>
      <c r="AW7">
        <f t="shared" si="16"/>
        <v>35819.273506635618</v>
      </c>
      <c r="AX7">
        <f t="shared" si="17"/>
        <v>40133.00812223283</v>
      </c>
      <c r="AY7">
        <f t="shared" si="18"/>
        <v>44834.978853233784</v>
      </c>
      <c r="AZ7">
        <f t="shared" si="19"/>
        <v>49960.126950024831</v>
      </c>
      <c r="BA7">
        <f t="shared" si="20"/>
        <v>55546.538375527067</v>
      </c>
      <c r="BB7">
        <f t="shared" si="21"/>
        <v>61635.726829324507</v>
      </c>
      <c r="BC7">
        <f t="shared" si="22"/>
        <v>68272.942243963713</v>
      </c>
      <c r="BD7">
        <f t="shared" si="23"/>
        <v>75507.507045920458</v>
      </c>
      <c r="BE7">
        <f t="shared" si="24"/>
        <v>83393.182680053302</v>
      </c>
      <c r="BF7">
        <f t="shared" si="25"/>
        <v>91988.5691212581</v>
      </c>
      <c r="BG7">
        <f t="shared" si="26"/>
        <v>101357.54034217134</v>
      </c>
      <c r="BH7">
        <f t="shared" si="27"/>
        <v>111569.71897296677</v>
      </c>
      <c r="BI7">
        <f t="shared" si="28"/>
        <v>122700.99368053379</v>
      </c>
      <c r="BJ7">
        <f t="shared" si="29"/>
        <v>134834.08311178183</v>
      </c>
      <c r="BK7" s="4">
        <f t="shared" si="30"/>
        <v>148059.15059184222</v>
      </c>
      <c r="BM7">
        <f t="shared" si="31"/>
        <v>1.0030770095174186</v>
      </c>
      <c r="BW7">
        <f t="shared" si="32"/>
        <v>0</v>
      </c>
    </row>
    <row r="8" spans="1:76">
      <c r="A8">
        <f>PRODUCT(B1:AE1)^(1/30)</f>
        <v>1.0896651796325523</v>
      </c>
      <c r="B8">
        <v>1.0900000000000001</v>
      </c>
      <c r="C8">
        <v>1.0900000000000001</v>
      </c>
      <c r="D8">
        <v>1.0900000000000001</v>
      </c>
      <c r="E8">
        <v>1.0900000000000001</v>
      </c>
      <c r="F8">
        <v>1.0900000000000001</v>
      </c>
      <c r="G8" s="5">
        <v>1.08</v>
      </c>
      <c r="H8">
        <v>1.0900000000000001</v>
      </c>
      <c r="I8">
        <v>1.0900000000000001</v>
      </c>
      <c r="J8">
        <v>1.0900000000000001</v>
      </c>
      <c r="K8">
        <v>1.0900000000000001</v>
      </c>
      <c r="L8">
        <v>1.0900000000000001</v>
      </c>
      <c r="M8">
        <v>1.0900000000000001</v>
      </c>
      <c r="N8">
        <v>1.0900000000000001</v>
      </c>
      <c r="O8">
        <v>1.0900000000000001</v>
      </c>
      <c r="P8">
        <v>1.0900000000000001</v>
      </c>
      <c r="Q8">
        <v>1.0900000000000001</v>
      </c>
      <c r="R8">
        <v>1.0900000000000001</v>
      </c>
      <c r="S8">
        <v>1.0900000000000001</v>
      </c>
      <c r="T8">
        <v>1.0900000000000001</v>
      </c>
      <c r="U8">
        <v>1.0900000000000001</v>
      </c>
      <c r="V8">
        <v>1.0900000000000001</v>
      </c>
      <c r="W8">
        <v>1.0900000000000001</v>
      </c>
      <c r="X8">
        <v>1.0900000000000001</v>
      </c>
      <c r="Y8">
        <v>1.0900000000000001</v>
      </c>
      <c r="Z8">
        <v>1.0900000000000001</v>
      </c>
      <c r="AA8">
        <v>1.0900000000000001</v>
      </c>
      <c r="AB8">
        <v>1.0900000000000001</v>
      </c>
      <c r="AC8">
        <v>1.0900000000000001</v>
      </c>
      <c r="AD8">
        <v>1.0900000000000001</v>
      </c>
      <c r="AE8">
        <v>1.0900000000000001</v>
      </c>
      <c r="AH8">
        <f t="shared" si="1"/>
        <v>1090</v>
      </c>
      <c r="AI8">
        <f t="shared" si="2"/>
        <v>2278.1000000000004</v>
      </c>
      <c r="AJ8">
        <f t="shared" si="3"/>
        <v>3573.1290000000008</v>
      </c>
      <c r="AK8">
        <f t="shared" si="4"/>
        <v>4984.710610000001</v>
      </c>
      <c r="AL8">
        <f t="shared" si="5"/>
        <v>6523.3345649000012</v>
      </c>
      <c r="AM8">
        <f t="shared" si="6"/>
        <v>8125.2013300920016</v>
      </c>
      <c r="AN8">
        <f t="shared" si="7"/>
        <v>9946.4694498002809</v>
      </c>
      <c r="AO8">
        <f t="shared" si="8"/>
        <v>11931.651700282308</v>
      </c>
      <c r="AP8">
        <f t="shared" si="9"/>
        <v>14095.500353307716</v>
      </c>
      <c r="AQ8">
        <f t="shared" si="10"/>
        <v>16454.095385105411</v>
      </c>
      <c r="AR8">
        <f t="shared" si="11"/>
        <v>19024.9639697649</v>
      </c>
      <c r="AS8">
        <f t="shared" si="12"/>
        <v>21827.210727043741</v>
      </c>
      <c r="AT8">
        <f t="shared" si="13"/>
        <v>24881.659692477679</v>
      </c>
      <c r="AU8">
        <f t="shared" si="14"/>
        <v>28211.009064800674</v>
      </c>
      <c r="AV8">
        <f t="shared" si="15"/>
        <v>31839.999880632735</v>
      </c>
      <c r="AW8">
        <f t="shared" si="16"/>
        <v>35795.59986988968</v>
      </c>
      <c r="AX8">
        <f t="shared" si="17"/>
        <v>40107.203858179753</v>
      </c>
      <c r="AY8">
        <f t="shared" si="18"/>
        <v>44806.852205415933</v>
      </c>
      <c r="AZ8">
        <f t="shared" si="19"/>
        <v>49929.468903903369</v>
      </c>
      <c r="BA8">
        <f t="shared" si="20"/>
        <v>55513.121105254679</v>
      </c>
      <c r="BB8">
        <f t="shared" si="21"/>
        <v>61599.302004727608</v>
      </c>
      <c r="BC8">
        <f t="shared" si="22"/>
        <v>68233.239185153099</v>
      </c>
      <c r="BD8">
        <f t="shared" si="23"/>
        <v>75464.230711816883</v>
      </c>
      <c r="BE8">
        <f t="shared" si="24"/>
        <v>83346.011475880412</v>
      </c>
      <c r="BF8">
        <f t="shared" si="25"/>
        <v>91937.152508709652</v>
      </c>
      <c r="BG8">
        <f t="shared" si="26"/>
        <v>101301.49623449353</v>
      </c>
      <c r="BH8">
        <f t="shared" si="27"/>
        <v>111508.63089559796</v>
      </c>
      <c r="BI8">
        <f t="shared" si="28"/>
        <v>122634.40767620179</v>
      </c>
      <c r="BJ8">
        <f t="shared" si="29"/>
        <v>134761.50436705997</v>
      </c>
      <c r="BK8" s="4">
        <f t="shared" si="30"/>
        <v>147980.03976009539</v>
      </c>
      <c r="BM8">
        <f t="shared" si="31"/>
        <v>1.0025410463147941</v>
      </c>
      <c r="BW8">
        <f t="shared" si="32"/>
        <v>0</v>
      </c>
      <c r="BX8">
        <f>BX6*A8^30*30</f>
        <v>4481.8496855456033</v>
      </c>
    </row>
    <row r="9" spans="1:76">
      <c r="B9">
        <v>1.0900000000000001</v>
      </c>
      <c r="C9">
        <v>1.0900000000000001</v>
      </c>
      <c r="D9">
        <v>1.0900000000000001</v>
      </c>
      <c r="E9">
        <v>1.0900000000000001</v>
      </c>
      <c r="F9">
        <v>1.0900000000000001</v>
      </c>
      <c r="G9">
        <v>1.0900000000000001</v>
      </c>
      <c r="H9" s="5">
        <v>1.08</v>
      </c>
      <c r="I9">
        <v>1.0900000000000001</v>
      </c>
      <c r="J9">
        <v>1.0900000000000001</v>
      </c>
      <c r="K9">
        <v>1.0900000000000001</v>
      </c>
      <c r="L9">
        <v>1.0900000000000001</v>
      </c>
      <c r="M9">
        <v>1.0900000000000001</v>
      </c>
      <c r="N9">
        <v>1.0900000000000001</v>
      </c>
      <c r="O9">
        <v>1.0900000000000001</v>
      </c>
      <c r="P9">
        <v>1.0900000000000001</v>
      </c>
      <c r="Q9">
        <v>1.0900000000000001</v>
      </c>
      <c r="R9">
        <v>1.0900000000000001</v>
      </c>
      <c r="S9">
        <v>1.0900000000000001</v>
      </c>
      <c r="T9">
        <v>1.0900000000000001</v>
      </c>
      <c r="U9">
        <v>1.0900000000000001</v>
      </c>
      <c r="V9">
        <v>1.0900000000000001</v>
      </c>
      <c r="W9">
        <v>1.0900000000000001</v>
      </c>
      <c r="X9">
        <v>1.0900000000000001</v>
      </c>
      <c r="Y9">
        <v>1.0900000000000001</v>
      </c>
      <c r="Z9">
        <v>1.0900000000000001</v>
      </c>
      <c r="AA9">
        <v>1.0900000000000001</v>
      </c>
      <c r="AB9">
        <v>1.0900000000000001</v>
      </c>
      <c r="AC9">
        <v>1.0900000000000001</v>
      </c>
      <c r="AD9">
        <v>1.0900000000000001</v>
      </c>
      <c r="AE9">
        <v>1.0900000000000001</v>
      </c>
      <c r="AH9">
        <f t="shared" si="1"/>
        <v>1090</v>
      </c>
      <c r="AI9">
        <f t="shared" si="2"/>
        <v>2278.1000000000004</v>
      </c>
      <c r="AJ9">
        <f t="shared" si="3"/>
        <v>3573.1290000000008</v>
      </c>
      <c r="AK9">
        <f t="shared" si="4"/>
        <v>4984.710610000001</v>
      </c>
      <c r="AL9">
        <f t="shared" si="5"/>
        <v>6523.3345649000012</v>
      </c>
      <c r="AM9">
        <f t="shared" si="6"/>
        <v>8200.4346757410021</v>
      </c>
      <c r="AN9">
        <f t="shared" si="7"/>
        <v>9936.4694498002827</v>
      </c>
      <c r="AO9">
        <f t="shared" si="8"/>
        <v>11920.75170028231</v>
      </c>
      <c r="AP9">
        <f t="shared" si="9"/>
        <v>14083.619353307718</v>
      </c>
      <c r="AQ9">
        <f t="shared" si="10"/>
        <v>16441.145095105414</v>
      </c>
      <c r="AR9">
        <f t="shared" si="11"/>
        <v>19010.848153664901</v>
      </c>
      <c r="AS9">
        <f t="shared" si="12"/>
        <v>21811.824487494745</v>
      </c>
      <c r="AT9">
        <f t="shared" si="13"/>
        <v>24864.888691369273</v>
      </c>
      <c r="AU9">
        <f t="shared" si="14"/>
        <v>28192.728673592508</v>
      </c>
      <c r="AV9">
        <f t="shared" si="15"/>
        <v>31820.074254215837</v>
      </c>
      <c r="AW9">
        <f t="shared" si="16"/>
        <v>35773.880937095266</v>
      </c>
      <c r="AX9">
        <f t="shared" si="17"/>
        <v>40083.530221433844</v>
      </c>
      <c r="AY9">
        <f t="shared" si="18"/>
        <v>44781.047941362893</v>
      </c>
      <c r="AZ9">
        <f t="shared" si="19"/>
        <v>49901.342256085554</v>
      </c>
      <c r="BA9">
        <f t="shared" si="20"/>
        <v>55482.463059133261</v>
      </c>
      <c r="BB9">
        <f t="shared" si="21"/>
        <v>61565.884734455256</v>
      </c>
      <c r="BC9">
        <f t="shared" si="22"/>
        <v>68196.814360556236</v>
      </c>
      <c r="BD9">
        <f t="shared" si="23"/>
        <v>75424.527653006298</v>
      </c>
      <c r="BE9">
        <f t="shared" si="24"/>
        <v>83302.735141776866</v>
      </c>
      <c r="BF9">
        <f t="shared" si="25"/>
        <v>91889.981304536792</v>
      </c>
      <c r="BG9">
        <f t="shared" si="26"/>
        <v>101250.07962194511</v>
      </c>
      <c r="BH9">
        <f t="shared" si="27"/>
        <v>111452.58678792018</v>
      </c>
      <c r="BI9">
        <f t="shared" si="28"/>
        <v>122573.31959883301</v>
      </c>
      <c r="BJ9">
        <f t="shared" si="29"/>
        <v>134694.918362728</v>
      </c>
      <c r="BK9" s="4">
        <f t="shared" si="30"/>
        <v>147907.46101537353</v>
      </c>
      <c r="BM9">
        <f t="shared" si="31"/>
        <v>1.0020493369545884</v>
      </c>
      <c r="BW9">
        <f t="shared" si="32"/>
        <v>0</v>
      </c>
      <c r="BX9">
        <f>SUM(BW3:BW32)</f>
        <v>4481.8496855456033</v>
      </c>
    </row>
    <row r="10" spans="1:76">
      <c r="A10" t="s">
        <v>11</v>
      </c>
      <c r="B10">
        <v>1.0900000000000001</v>
      </c>
      <c r="C10">
        <v>1.0900000000000001</v>
      </c>
      <c r="D10">
        <v>1.0900000000000001</v>
      </c>
      <c r="E10">
        <v>1.0900000000000001</v>
      </c>
      <c r="F10">
        <v>1.0900000000000001</v>
      </c>
      <c r="G10">
        <v>1.0900000000000001</v>
      </c>
      <c r="H10">
        <v>1.0900000000000001</v>
      </c>
      <c r="I10" s="5">
        <v>1.08</v>
      </c>
      <c r="J10">
        <v>1.0900000000000001</v>
      </c>
      <c r="K10">
        <v>1.0900000000000001</v>
      </c>
      <c r="L10">
        <v>1.0900000000000001</v>
      </c>
      <c r="M10">
        <v>1.0900000000000001</v>
      </c>
      <c r="N10">
        <v>1.0900000000000001</v>
      </c>
      <c r="O10">
        <v>1.0900000000000001</v>
      </c>
      <c r="P10">
        <v>1.0900000000000001</v>
      </c>
      <c r="Q10">
        <v>1.0900000000000001</v>
      </c>
      <c r="R10">
        <v>1.0900000000000001</v>
      </c>
      <c r="S10">
        <v>1.0900000000000001</v>
      </c>
      <c r="T10">
        <v>1.0900000000000001</v>
      </c>
      <c r="U10">
        <v>1.0900000000000001</v>
      </c>
      <c r="V10">
        <v>1.0900000000000001</v>
      </c>
      <c r="W10">
        <v>1.0900000000000001</v>
      </c>
      <c r="X10">
        <v>1.0900000000000001</v>
      </c>
      <c r="Y10">
        <v>1.0900000000000001</v>
      </c>
      <c r="Z10">
        <v>1.0900000000000001</v>
      </c>
      <c r="AA10">
        <v>1.0900000000000001</v>
      </c>
      <c r="AB10">
        <v>1.0900000000000001</v>
      </c>
      <c r="AC10">
        <v>1.0900000000000001</v>
      </c>
      <c r="AD10">
        <v>1.0900000000000001</v>
      </c>
      <c r="AE10">
        <v>1.0900000000000001</v>
      </c>
      <c r="AH10">
        <f t="shared" si="1"/>
        <v>1090</v>
      </c>
      <c r="AI10">
        <f t="shared" si="2"/>
        <v>2278.1000000000004</v>
      </c>
      <c r="AJ10">
        <f t="shared" si="3"/>
        <v>3573.1290000000008</v>
      </c>
      <c r="AK10">
        <f t="shared" si="4"/>
        <v>4984.710610000001</v>
      </c>
      <c r="AL10">
        <f t="shared" si="5"/>
        <v>6523.3345649000012</v>
      </c>
      <c r="AM10">
        <f t="shared" si="6"/>
        <v>8200.4346757410021</v>
      </c>
      <c r="AN10">
        <f t="shared" si="7"/>
        <v>10028.473796557693</v>
      </c>
      <c r="AO10">
        <f t="shared" si="8"/>
        <v>11910.75170028231</v>
      </c>
      <c r="AP10">
        <f t="shared" si="9"/>
        <v>14072.719353307719</v>
      </c>
      <c r="AQ10">
        <f t="shared" si="10"/>
        <v>16429.264095105416</v>
      </c>
      <c r="AR10">
        <f t="shared" si="11"/>
        <v>18997.897863664904</v>
      </c>
      <c r="AS10">
        <f t="shared" si="12"/>
        <v>21797.708671394746</v>
      </c>
      <c r="AT10">
        <f t="shared" si="13"/>
        <v>24849.502451820277</v>
      </c>
      <c r="AU10">
        <f t="shared" si="14"/>
        <v>28175.957672484103</v>
      </c>
      <c r="AV10">
        <f t="shared" si="15"/>
        <v>31801.793863007675</v>
      </c>
      <c r="AW10">
        <f t="shared" si="16"/>
        <v>35753.955310678371</v>
      </c>
      <c r="AX10">
        <f t="shared" si="17"/>
        <v>40061.81128863943</v>
      </c>
      <c r="AY10">
        <f t="shared" si="18"/>
        <v>44757.374304616984</v>
      </c>
      <c r="AZ10">
        <f t="shared" si="19"/>
        <v>49875.537992032514</v>
      </c>
      <c r="BA10">
        <f t="shared" si="20"/>
        <v>55454.336411315446</v>
      </c>
      <c r="BB10">
        <f t="shared" si="21"/>
        <v>61535.226688333838</v>
      </c>
      <c r="BC10">
        <f t="shared" si="22"/>
        <v>68163.397090283892</v>
      </c>
      <c r="BD10">
        <f t="shared" si="23"/>
        <v>75388.10282840945</v>
      </c>
      <c r="BE10">
        <f t="shared" si="24"/>
        <v>83263.032082966311</v>
      </c>
      <c r="BF10">
        <f t="shared" si="25"/>
        <v>91846.704970433289</v>
      </c>
      <c r="BG10">
        <f t="shared" si="26"/>
        <v>101202.9084177723</v>
      </c>
      <c r="BH10">
        <f t="shared" si="27"/>
        <v>111401.17017537181</v>
      </c>
      <c r="BI10">
        <f t="shared" si="28"/>
        <v>122517.27549115528</v>
      </c>
      <c r="BJ10">
        <f t="shared" si="29"/>
        <v>134633.83028535926</v>
      </c>
      <c r="BK10" s="4">
        <f t="shared" si="30"/>
        <v>147840.87501104161</v>
      </c>
      <c r="BM10">
        <f t="shared" si="31"/>
        <v>1.001598227449813</v>
      </c>
      <c r="BW10">
        <f t="shared" si="32"/>
        <v>0</v>
      </c>
    </row>
    <row r="11" spans="1:76">
      <c r="A11">
        <f>STDEV(B1:AE1)</f>
        <v>1.8257418583505552E-3</v>
      </c>
      <c r="B11">
        <v>1.0900000000000001</v>
      </c>
      <c r="C11">
        <v>1.0900000000000001</v>
      </c>
      <c r="D11">
        <v>1.0900000000000001</v>
      </c>
      <c r="E11">
        <v>1.0900000000000001</v>
      </c>
      <c r="F11">
        <v>1.0900000000000001</v>
      </c>
      <c r="G11">
        <v>1.0900000000000001</v>
      </c>
      <c r="H11">
        <v>1.0900000000000001</v>
      </c>
      <c r="I11">
        <v>1.0900000000000001</v>
      </c>
      <c r="J11" s="5">
        <v>1.08</v>
      </c>
      <c r="K11">
        <v>1.0900000000000001</v>
      </c>
      <c r="L11">
        <v>1.0900000000000001</v>
      </c>
      <c r="M11">
        <v>1.0900000000000001</v>
      </c>
      <c r="N11">
        <v>1.0900000000000001</v>
      </c>
      <c r="O11">
        <v>1.0900000000000001</v>
      </c>
      <c r="P11">
        <v>1.0900000000000001</v>
      </c>
      <c r="Q11">
        <v>1.0900000000000001</v>
      </c>
      <c r="R11">
        <v>1.0900000000000001</v>
      </c>
      <c r="S11">
        <v>1.0900000000000001</v>
      </c>
      <c r="T11">
        <v>1.0900000000000001</v>
      </c>
      <c r="U11">
        <v>1.0900000000000001</v>
      </c>
      <c r="V11">
        <v>1.0900000000000001</v>
      </c>
      <c r="W11">
        <v>1.0900000000000001</v>
      </c>
      <c r="X11">
        <v>1.0900000000000001</v>
      </c>
      <c r="Y11">
        <v>1.0900000000000001</v>
      </c>
      <c r="Z11">
        <v>1.0900000000000001</v>
      </c>
      <c r="AA11">
        <v>1.0900000000000001</v>
      </c>
      <c r="AB11">
        <v>1.0900000000000001</v>
      </c>
      <c r="AC11">
        <v>1.0900000000000001</v>
      </c>
      <c r="AD11">
        <v>1.0900000000000001</v>
      </c>
      <c r="AE11">
        <v>1.0900000000000001</v>
      </c>
      <c r="AH11">
        <f t="shared" si="1"/>
        <v>1090</v>
      </c>
      <c r="AI11">
        <f t="shared" si="2"/>
        <v>2278.1000000000004</v>
      </c>
      <c r="AJ11">
        <f t="shared" si="3"/>
        <v>3573.1290000000008</v>
      </c>
      <c r="AK11">
        <f t="shared" si="4"/>
        <v>4984.710610000001</v>
      </c>
      <c r="AL11">
        <f t="shared" si="5"/>
        <v>6523.3345649000012</v>
      </c>
      <c r="AM11">
        <f t="shared" si="6"/>
        <v>8200.4346757410021</v>
      </c>
      <c r="AN11">
        <f t="shared" si="7"/>
        <v>10028.473796557693</v>
      </c>
      <c r="AO11">
        <f t="shared" si="8"/>
        <v>12021.036438247887</v>
      </c>
      <c r="AP11">
        <f t="shared" si="9"/>
        <v>14062.719353307719</v>
      </c>
      <c r="AQ11">
        <f t="shared" si="10"/>
        <v>16418.364095105415</v>
      </c>
      <c r="AR11">
        <f t="shared" si="11"/>
        <v>18986.016863664903</v>
      </c>
      <c r="AS11">
        <f t="shared" si="12"/>
        <v>21784.758381394746</v>
      </c>
      <c r="AT11">
        <f t="shared" si="13"/>
        <v>24835.386635720275</v>
      </c>
      <c r="AU11">
        <f t="shared" si="14"/>
        <v>28160.571432935103</v>
      </c>
      <c r="AV11">
        <f t="shared" si="15"/>
        <v>31785.022861899266</v>
      </c>
      <c r="AW11">
        <f t="shared" si="16"/>
        <v>35735.674919470206</v>
      </c>
      <c r="AX11">
        <f t="shared" si="17"/>
        <v>40041.885662222528</v>
      </c>
      <c r="AY11">
        <f t="shared" si="18"/>
        <v>44735.655371822562</v>
      </c>
      <c r="AZ11">
        <f t="shared" si="19"/>
        <v>49851.864355286598</v>
      </c>
      <c r="BA11">
        <f t="shared" si="20"/>
        <v>55428.532147262398</v>
      </c>
      <c r="BB11">
        <f t="shared" si="21"/>
        <v>61507.100040516016</v>
      </c>
      <c r="BC11">
        <f t="shared" si="22"/>
        <v>68132.739044162459</v>
      </c>
      <c r="BD11">
        <f t="shared" si="23"/>
        <v>75354.685558137091</v>
      </c>
      <c r="BE11">
        <f t="shared" si="24"/>
        <v>83226.607258369433</v>
      </c>
      <c r="BF11">
        <f t="shared" si="25"/>
        <v>91807.00191162269</v>
      </c>
      <c r="BG11">
        <f t="shared" si="26"/>
        <v>101159.63208366874</v>
      </c>
      <c r="BH11">
        <f t="shared" si="27"/>
        <v>111353.99897119893</v>
      </c>
      <c r="BI11">
        <f t="shared" si="28"/>
        <v>122465.85887860684</v>
      </c>
      <c r="BJ11">
        <f t="shared" si="29"/>
        <v>134577.78617768147</v>
      </c>
      <c r="BK11" s="4">
        <f t="shared" si="30"/>
        <v>147779.78693367282</v>
      </c>
      <c r="BM11">
        <f t="shared" si="31"/>
        <v>1.0011843655188257</v>
      </c>
      <c r="BW11">
        <f t="shared" si="32"/>
        <v>0</v>
      </c>
    </row>
    <row r="12" spans="1:76">
      <c r="B12">
        <v>1.0900000000000001</v>
      </c>
      <c r="C12">
        <v>1.0900000000000001</v>
      </c>
      <c r="D12">
        <v>1.0900000000000001</v>
      </c>
      <c r="E12">
        <v>1.0900000000000001</v>
      </c>
      <c r="F12">
        <v>1.0900000000000001</v>
      </c>
      <c r="G12">
        <v>1.0900000000000001</v>
      </c>
      <c r="H12">
        <v>1.0900000000000001</v>
      </c>
      <c r="I12">
        <v>1.0900000000000001</v>
      </c>
      <c r="J12">
        <v>1.0900000000000001</v>
      </c>
      <c r="K12" s="5">
        <v>1.08</v>
      </c>
      <c r="L12">
        <v>1.0900000000000001</v>
      </c>
      <c r="M12">
        <v>1.0900000000000001</v>
      </c>
      <c r="N12">
        <v>1.0900000000000001</v>
      </c>
      <c r="O12">
        <v>1.0900000000000001</v>
      </c>
      <c r="P12">
        <v>1.0900000000000001</v>
      </c>
      <c r="Q12">
        <v>1.0900000000000001</v>
      </c>
      <c r="R12">
        <v>1.0900000000000001</v>
      </c>
      <c r="S12">
        <v>1.0900000000000001</v>
      </c>
      <c r="T12">
        <v>1.0900000000000001</v>
      </c>
      <c r="U12">
        <v>1.0900000000000001</v>
      </c>
      <c r="V12">
        <v>1.0900000000000001</v>
      </c>
      <c r="W12">
        <v>1.0900000000000001</v>
      </c>
      <c r="X12">
        <v>1.0900000000000001</v>
      </c>
      <c r="Y12">
        <v>1.0900000000000001</v>
      </c>
      <c r="Z12">
        <v>1.0900000000000001</v>
      </c>
      <c r="AA12">
        <v>1.0900000000000001</v>
      </c>
      <c r="AB12">
        <v>1.0900000000000001</v>
      </c>
      <c r="AC12">
        <v>1.0900000000000001</v>
      </c>
      <c r="AD12">
        <v>1.0900000000000001</v>
      </c>
      <c r="AE12">
        <v>1.0900000000000001</v>
      </c>
      <c r="AH12">
        <f t="shared" si="1"/>
        <v>1090</v>
      </c>
      <c r="AI12">
        <f t="shared" si="2"/>
        <v>2278.1000000000004</v>
      </c>
      <c r="AJ12">
        <f t="shared" si="3"/>
        <v>3573.1290000000008</v>
      </c>
      <c r="AK12">
        <f t="shared" si="4"/>
        <v>4984.710610000001</v>
      </c>
      <c r="AL12">
        <f t="shared" si="5"/>
        <v>6523.3345649000012</v>
      </c>
      <c r="AM12">
        <f t="shared" si="6"/>
        <v>8200.4346757410021</v>
      </c>
      <c r="AN12">
        <f t="shared" si="7"/>
        <v>10028.473796557693</v>
      </c>
      <c r="AO12">
        <f t="shared" si="8"/>
        <v>12021.036438247887</v>
      </c>
      <c r="AP12">
        <f t="shared" si="9"/>
        <v>14192.929717690198</v>
      </c>
      <c r="AQ12">
        <f t="shared" si="10"/>
        <v>16408.364095105415</v>
      </c>
      <c r="AR12">
        <f t="shared" si="11"/>
        <v>18975.116863664905</v>
      </c>
      <c r="AS12">
        <f t="shared" si="12"/>
        <v>21772.877381394748</v>
      </c>
      <c r="AT12">
        <f t="shared" si="13"/>
        <v>24822.436345720278</v>
      </c>
      <c r="AU12">
        <f t="shared" si="14"/>
        <v>28146.455616835105</v>
      </c>
      <c r="AV12">
        <f t="shared" si="15"/>
        <v>31769.636622350266</v>
      </c>
      <c r="AW12">
        <f t="shared" si="16"/>
        <v>35718.903918361801</v>
      </c>
      <c r="AX12">
        <f t="shared" si="17"/>
        <v>40023.605271014363</v>
      </c>
      <c r="AY12">
        <f t="shared" si="18"/>
        <v>44715.729745405661</v>
      </c>
      <c r="AZ12">
        <f t="shared" si="19"/>
        <v>49830.145422492176</v>
      </c>
      <c r="BA12">
        <f t="shared" si="20"/>
        <v>55404.858510516475</v>
      </c>
      <c r="BB12">
        <f t="shared" si="21"/>
        <v>61481.295776462961</v>
      </c>
      <c r="BC12">
        <f t="shared" si="22"/>
        <v>68104.61239634463</v>
      </c>
      <c r="BD12">
        <f t="shared" si="23"/>
        <v>75324.027512015658</v>
      </c>
      <c r="BE12">
        <f t="shared" si="24"/>
        <v>83193.189988097074</v>
      </c>
      <c r="BF12">
        <f t="shared" si="25"/>
        <v>91770.577087025813</v>
      </c>
      <c r="BG12">
        <f t="shared" si="26"/>
        <v>101119.92902485814</v>
      </c>
      <c r="BH12">
        <f t="shared" si="27"/>
        <v>111310.72263709537</v>
      </c>
      <c r="BI12">
        <f t="shared" si="28"/>
        <v>122418.68767443397</v>
      </c>
      <c r="BJ12">
        <f t="shared" si="29"/>
        <v>134526.36956513303</v>
      </c>
      <c r="BK12" s="4">
        <f t="shared" si="30"/>
        <v>147723.74282599502</v>
      </c>
      <c r="BM12">
        <f t="shared" si="31"/>
        <v>1.0008046756738833</v>
      </c>
      <c r="BW12">
        <f t="shared" si="32"/>
        <v>0</v>
      </c>
    </row>
    <row r="13" spans="1:76">
      <c r="B13">
        <v>1.0900000000000001</v>
      </c>
      <c r="C13">
        <v>1.0900000000000001</v>
      </c>
      <c r="D13">
        <v>1.0900000000000001</v>
      </c>
      <c r="E13">
        <v>1.0900000000000001</v>
      </c>
      <c r="F13">
        <v>1.0900000000000001</v>
      </c>
      <c r="G13">
        <v>1.0900000000000001</v>
      </c>
      <c r="H13">
        <v>1.0900000000000001</v>
      </c>
      <c r="I13">
        <v>1.0900000000000001</v>
      </c>
      <c r="J13">
        <v>1.0900000000000001</v>
      </c>
      <c r="K13">
        <v>1.0900000000000001</v>
      </c>
      <c r="L13" s="5">
        <v>1.08</v>
      </c>
      <c r="M13">
        <v>1.0900000000000001</v>
      </c>
      <c r="N13">
        <v>1.0900000000000001</v>
      </c>
      <c r="O13">
        <v>1.0900000000000001</v>
      </c>
      <c r="P13">
        <v>1.0900000000000001</v>
      </c>
      <c r="Q13">
        <v>1.0900000000000001</v>
      </c>
      <c r="R13">
        <v>1.0900000000000001</v>
      </c>
      <c r="S13">
        <v>1.0900000000000001</v>
      </c>
      <c r="T13">
        <v>1.0900000000000001</v>
      </c>
      <c r="U13">
        <v>1.0900000000000001</v>
      </c>
      <c r="V13">
        <v>1.0900000000000001</v>
      </c>
      <c r="W13">
        <v>1.0900000000000001</v>
      </c>
      <c r="X13">
        <v>1.0900000000000001</v>
      </c>
      <c r="Y13">
        <v>1.0900000000000001</v>
      </c>
      <c r="Z13">
        <v>1.0900000000000001</v>
      </c>
      <c r="AA13">
        <v>1.0900000000000001</v>
      </c>
      <c r="AB13">
        <v>1.0900000000000001</v>
      </c>
      <c r="AC13">
        <v>1.0900000000000001</v>
      </c>
      <c r="AD13">
        <v>1.0900000000000001</v>
      </c>
      <c r="AE13">
        <v>1.0900000000000001</v>
      </c>
      <c r="AH13">
        <f t="shared" si="1"/>
        <v>1090</v>
      </c>
      <c r="AI13">
        <f t="shared" si="2"/>
        <v>2278.1000000000004</v>
      </c>
      <c r="AJ13">
        <f t="shared" si="3"/>
        <v>3573.1290000000008</v>
      </c>
      <c r="AK13">
        <f t="shared" si="4"/>
        <v>4984.710610000001</v>
      </c>
      <c r="AL13">
        <f t="shared" si="5"/>
        <v>6523.3345649000012</v>
      </c>
      <c r="AM13">
        <f t="shared" si="6"/>
        <v>8200.4346757410021</v>
      </c>
      <c r="AN13">
        <f t="shared" si="7"/>
        <v>10028.473796557693</v>
      </c>
      <c r="AO13">
        <f t="shared" si="8"/>
        <v>12021.036438247887</v>
      </c>
      <c r="AP13">
        <f t="shared" si="9"/>
        <v>14192.929717690198</v>
      </c>
      <c r="AQ13">
        <f t="shared" si="10"/>
        <v>16560.293392282318</v>
      </c>
      <c r="AR13">
        <f t="shared" si="11"/>
        <v>18965.116863664905</v>
      </c>
      <c r="AS13">
        <f t="shared" si="12"/>
        <v>21761.977381394747</v>
      </c>
      <c r="AT13">
        <f t="shared" si="13"/>
        <v>24810.555345720277</v>
      </c>
      <c r="AU13">
        <f t="shared" si="14"/>
        <v>28133.505326835104</v>
      </c>
      <c r="AV13">
        <f t="shared" si="15"/>
        <v>31755.520806250264</v>
      </c>
      <c r="AW13">
        <f t="shared" si="16"/>
        <v>35703.517678812794</v>
      </c>
      <c r="AX13">
        <f t="shared" si="17"/>
        <v>40006.83426990595</v>
      </c>
      <c r="AY13">
        <f t="shared" si="18"/>
        <v>44697.449354197488</v>
      </c>
      <c r="AZ13">
        <f t="shared" si="19"/>
        <v>49810.219796075267</v>
      </c>
      <c r="BA13">
        <f t="shared" si="20"/>
        <v>55383.139577722046</v>
      </c>
      <c r="BB13">
        <f t="shared" si="21"/>
        <v>61457.622139717037</v>
      </c>
      <c r="BC13">
        <f t="shared" si="22"/>
        <v>68078.808132291582</v>
      </c>
      <c r="BD13">
        <f t="shared" si="23"/>
        <v>75295.900864197829</v>
      </c>
      <c r="BE13">
        <f t="shared" si="24"/>
        <v>83162.531941975642</v>
      </c>
      <c r="BF13">
        <f t="shared" si="25"/>
        <v>91737.159816753454</v>
      </c>
      <c r="BG13">
        <f t="shared" si="26"/>
        <v>101083.50420026128</v>
      </c>
      <c r="BH13">
        <f t="shared" si="27"/>
        <v>111271.0195782848</v>
      </c>
      <c r="BI13">
        <f t="shared" si="28"/>
        <v>122375.41134033044</v>
      </c>
      <c r="BJ13">
        <f t="shared" si="29"/>
        <v>134479.19836096017</v>
      </c>
      <c r="BK13" s="4">
        <f t="shared" si="30"/>
        <v>147672.32621344659</v>
      </c>
      <c r="BM13">
        <f t="shared" si="31"/>
        <v>1.0004563363665968</v>
      </c>
      <c r="BW13">
        <f t="shared" si="32"/>
        <v>0</v>
      </c>
    </row>
    <row r="14" spans="1:76">
      <c r="B14">
        <v>1.0900000000000001</v>
      </c>
      <c r="C14">
        <v>1.0900000000000001</v>
      </c>
      <c r="D14">
        <v>1.0900000000000001</v>
      </c>
      <c r="E14">
        <v>1.0900000000000001</v>
      </c>
      <c r="F14">
        <v>1.0900000000000001</v>
      </c>
      <c r="G14">
        <v>1.0900000000000001</v>
      </c>
      <c r="H14">
        <v>1.0900000000000001</v>
      </c>
      <c r="I14">
        <v>1.0900000000000001</v>
      </c>
      <c r="J14">
        <v>1.0900000000000001</v>
      </c>
      <c r="K14">
        <v>1.0900000000000001</v>
      </c>
      <c r="L14">
        <v>1.0900000000000001</v>
      </c>
      <c r="M14" s="5">
        <v>1.08</v>
      </c>
      <c r="N14">
        <v>1.0900000000000001</v>
      </c>
      <c r="O14">
        <v>1.0900000000000001</v>
      </c>
      <c r="P14">
        <v>1.0900000000000001</v>
      </c>
      <c r="Q14">
        <v>1.0900000000000001</v>
      </c>
      <c r="R14">
        <v>1.0900000000000001</v>
      </c>
      <c r="S14">
        <v>1.0900000000000001</v>
      </c>
      <c r="T14">
        <v>1.0900000000000001</v>
      </c>
      <c r="U14">
        <v>1.0900000000000001</v>
      </c>
      <c r="V14">
        <v>1.0900000000000001</v>
      </c>
      <c r="W14">
        <v>1.0900000000000001</v>
      </c>
      <c r="X14">
        <v>1.0900000000000001</v>
      </c>
      <c r="Y14">
        <v>1.0900000000000001</v>
      </c>
      <c r="Z14">
        <v>1.0900000000000001</v>
      </c>
      <c r="AA14">
        <v>1.0900000000000001</v>
      </c>
      <c r="AB14">
        <v>1.0900000000000001</v>
      </c>
      <c r="AC14">
        <v>1.0900000000000001</v>
      </c>
      <c r="AD14">
        <v>1.0900000000000001</v>
      </c>
      <c r="AE14">
        <v>1.0900000000000001</v>
      </c>
      <c r="AH14">
        <f t="shared" si="1"/>
        <v>1090</v>
      </c>
      <c r="AI14">
        <f t="shared" si="2"/>
        <v>2278.1000000000004</v>
      </c>
      <c r="AJ14">
        <f t="shared" si="3"/>
        <v>3573.1290000000008</v>
      </c>
      <c r="AK14">
        <f t="shared" si="4"/>
        <v>4984.710610000001</v>
      </c>
      <c r="AL14">
        <f t="shared" si="5"/>
        <v>6523.3345649000012</v>
      </c>
      <c r="AM14">
        <f t="shared" si="6"/>
        <v>8200.4346757410021</v>
      </c>
      <c r="AN14">
        <f t="shared" si="7"/>
        <v>10028.473796557693</v>
      </c>
      <c r="AO14">
        <f t="shared" si="8"/>
        <v>12021.036438247887</v>
      </c>
      <c r="AP14">
        <f t="shared" si="9"/>
        <v>14192.929717690198</v>
      </c>
      <c r="AQ14">
        <f t="shared" si="10"/>
        <v>16560.293392282318</v>
      </c>
      <c r="AR14">
        <f t="shared" si="11"/>
        <v>19140.719797587728</v>
      </c>
      <c r="AS14">
        <f t="shared" si="12"/>
        <v>21751.977381394747</v>
      </c>
      <c r="AT14">
        <f t="shared" si="13"/>
        <v>24799.655345720275</v>
      </c>
      <c r="AU14">
        <f t="shared" si="14"/>
        <v>28121.624326835103</v>
      </c>
      <c r="AV14">
        <f t="shared" si="15"/>
        <v>31742.570516250264</v>
      </c>
      <c r="AW14">
        <f t="shared" si="16"/>
        <v>35689.401862712788</v>
      </c>
      <c r="AX14">
        <f t="shared" si="17"/>
        <v>39991.448030356943</v>
      </c>
      <c r="AY14">
        <f t="shared" si="18"/>
        <v>44680.678353089075</v>
      </c>
      <c r="AZ14">
        <f t="shared" si="19"/>
        <v>49791.939404867095</v>
      </c>
      <c r="BA14">
        <f t="shared" si="20"/>
        <v>55363.213951305137</v>
      </c>
      <c r="BB14">
        <f t="shared" si="21"/>
        <v>61435.903206922601</v>
      </c>
      <c r="BC14">
        <f t="shared" si="22"/>
        <v>68055.134495545644</v>
      </c>
      <c r="BD14">
        <f t="shared" si="23"/>
        <v>75270.096600144752</v>
      </c>
      <c r="BE14">
        <f t="shared" si="24"/>
        <v>83134.405294157783</v>
      </c>
      <c r="BF14">
        <f t="shared" si="25"/>
        <v>91706.501770631992</v>
      </c>
      <c r="BG14">
        <f t="shared" si="26"/>
        <v>101050.08692998887</v>
      </c>
      <c r="BH14">
        <f t="shared" si="27"/>
        <v>111234.59475368788</v>
      </c>
      <c r="BI14">
        <f t="shared" si="28"/>
        <v>122335.70828151979</v>
      </c>
      <c r="BJ14">
        <f t="shared" si="29"/>
        <v>134435.9220268566</v>
      </c>
      <c r="BK14" s="6">
        <f t="shared" si="30"/>
        <v>147625.1550092737</v>
      </c>
      <c r="BM14">
        <f t="shared" si="31"/>
        <v>1.0001367590204622</v>
      </c>
      <c r="BW14">
        <f t="shared" si="32"/>
        <v>0</v>
      </c>
    </row>
    <row r="15" spans="1:76">
      <c r="B15">
        <v>1.0900000000000001</v>
      </c>
      <c r="C15">
        <v>1.0900000000000001</v>
      </c>
      <c r="D15">
        <v>1.0900000000000001</v>
      </c>
      <c r="E15">
        <v>1.0900000000000001</v>
      </c>
      <c r="F15">
        <v>1.0900000000000001</v>
      </c>
      <c r="G15">
        <v>1.0900000000000001</v>
      </c>
      <c r="H15">
        <v>1.0900000000000001</v>
      </c>
      <c r="I15">
        <v>1.0900000000000001</v>
      </c>
      <c r="J15">
        <v>1.0900000000000001</v>
      </c>
      <c r="K15">
        <v>1.0900000000000001</v>
      </c>
      <c r="L15">
        <v>1.0900000000000001</v>
      </c>
      <c r="M15">
        <v>1.0900000000000001</v>
      </c>
      <c r="N15" s="5">
        <v>1.08</v>
      </c>
      <c r="O15">
        <v>1.0900000000000001</v>
      </c>
      <c r="P15">
        <v>1.0900000000000001</v>
      </c>
      <c r="Q15">
        <v>1.0900000000000001</v>
      </c>
      <c r="R15">
        <v>1.0900000000000001</v>
      </c>
      <c r="S15">
        <v>1.0900000000000001</v>
      </c>
      <c r="T15">
        <v>1.0900000000000001</v>
      </c>
      <c r="U15">
        <v>1.0900000000000001</v>
      </c>
      <c r="V15">
        <v>1.0900000000000001</v>
      </c>
      <c r="W15">
        <v>1.0900000000000001</v>
      </c>
      <c r="X15">
        <v>1.0900000000000001</v>
      </c>
      <c r="Y15">
        <v>1.0900000000000001</v>
      </c>
      <c r="Z15">
        <v>1.0900000000000001</v>
      </c>
      <c r="AA15">
        <v>1.0900000000000001</v>
      </c>
      <c r="AB15">
        <v>1.0900000000000001</v>
      </c>
      <c r="AC15">
        <v>1.0900000000000001</v>
      </c>
      <c r="AD15">
        <v>1.0900000000000001</v>
      </c>
      <c r="AE15">
        <v>1.0900000000000001</v>
      </c>
      <c r="AH15">
        <f t="shared" si="1"/>
        <v>1090</v>
      </c>
      <c r="AI15">
        <f t="shared" si="2"/>
        <v>2278.1000000000004</v>
      </c>
      <c r="AJ15">
        <f t="shared" si="3"/>
        <v>3573.1290000000008</v>
      </c>
      <c r="AK15">
        <f t="shared" si="4"/>
        <v>4984.710610000001</v>
      </c>
      <c r="AL15">
        <f t="shared" si="5"/>
        <v>6523.3345649000012</v>
      </c>
      <c r="AM15">
        <f t="shared" si="6"/>
        <v>8200.4346757410021</v>
      </c>
      <c r="AN15">
        <f t="shared" si="7"/>
        <v>10028.473796557693</v>
      </c>
      <c r="AO15">
        <f t="shared" si="8"/>
        <v>12021.036438247887</v>
      </c>
      <c r="AP15">
        <f t="shared" si="9"/>
        <v>14192.929717690198</v>
      </c>
      <c r="AQ15">
        <f t="shared" si="10"/>
        <v>16560.293392282318</v>
      </c>
      <c r="AR15">
        <f t="shared" si="11"/>
        <v>19140.719797587728</v>
      </c>
      <c r="AS15">
        <f t="shared" si="12"/>
        <v>21953.384579370624</v>
      </c>
      <c r="AT15">
        <f t="shared" si="13"/>
        <v>24789.655345720275</v>
      </c>
      <c r="AU15">
        <f t="shared" si="14"/>
        <v>28110.724326835101</v>
      </c>
      <c r="AV15">
        <f t="shared" si="15"/>
        <v>31730.689516250262</v>
      </c>
      <c r="AW15">
        <f t="shared" si="16"/>
        <v>35676.451572712787</v>
      </c>
      <c r="AX15">
        <f t="shared" si="17"/>
        <v>39977.332214256938</v>
      </c>
      <c r="AY15">
        <f t="shared" si="18"/>
        <v>44665.292113540068</v>
      </c>
      <c r="AZ15">
        <f t="shared" si="19"/>
        <v>49775.168403758675</v>
      </c>
      <c r="BA15">
        <f t="shared" si="20"/>
        <v>55344.933560096957</v>
      </c>
      <c r="BB15">
        <f t="shared" si="21"/>
        <v>61415.977580505685</v>
      </c>
      <c r="BC15">
        <f t="shared" si="22"/>
        <v>68033.415562751208</v>
      </c>
      <c r="BD15">
        <f t="shared" si="23"/>
        <v>75246.422963398829</v>
      </c>
      <c r="BE15">
        <f t="shared" si="24"/>
        <v>83108.601030104735</v>
      </c>
      <c r="BF15">
        <f t="shared" si="25"/>
        <v>91678.375122814163</v>
      </c>
      <c r="BG15">
        <f t="shared" si="26"/>
        <v>101019.42888386744</v>
      </c>
      <c r="BH15">
        <f t="shared" si="27"/>
        <v>111201.17748341552</v>
      </c>
      <c r="BI15">
        <f t="shared" si="28"/>
        <v>122299.28345692293</v>
      </c>
      <c r="BJ15">
        <f t="shared" si="29"/>
        <v>134396.21896804601</v>
      </c>
      <c r="BK15" s="6">
        <f t="shared" si="30"/>
        <v>147581.87867517016</v>
      </c>
      <c r="BM15">
        <f t="shared" si="31"/>
        <v>0.99984356879465086</v>
      </c>
      <c r="BW15">
        <f t="shared" si="32"/>
        <v>23.090023169002961</v>
      </c>
    </row>
    <row r="16" spans="1:76">
      <c r="B16">
        <v>1.0900000000000001</v>
      </c>
      <c r="C16">
        <v>1.0900000000000001</v>
      </c>
      <c r="D16">
        <v>1.0900000000000001</v>
      </c>
      <c r="E16">
        <v>1.0900000000000001</v>
      </c>
      <c r="F16">
        <v>1.0900000000000001</v>
      </c>
      <c r="G16">
        <v>1.0900000000000001</v>
      </c>
      <c r="H16">
        <v>1.0900000000000001</v>
      </c>
      <c r="I16">
        <v>1.0900000000000001</v>
      </c>
      <c r="J16">
        <v>1.0900000000000001</v>
      </c>
      <c r="K16">
        <v>1.0900000000000001</v>
      </c>
      <c r="L16">
        <v>1.0900000000000001</v>
      </c>
      <c r="M16">
        <v>1.0900000000000001</v>
      </c>
      <c r="N16">
        <v>1.0900000000000001</v>
      </c>
      <c r="O16" s="5">
        <v>1.08</v>
      </c>
      <c r="P16">
        <v>1.0900000000000001</v>
      </c>
      <c r="Q16">
        <v>1.0900000000000001</v>
      </c>
      <c r="R16">
        <v>1.0900000000000001</v>
      </c>
      <c r="S16">
        <v>1.0900000000000001</v>
      </c>
      <c r="T16">
        <v>1.0900000000000001</v>
      </c>
      <c r="U16">
        <v>1.0900000000000001</v>
      </c>
      <c r="V16">
        <v>1.0900000000000001</v>
      </c>
      <c r="W16">
        <v>1.0900000000000001</v>
      </c>
      <c r="X16">
        <v>1.0900000000000001</v>
      </c>
      <c r="Y16">
        <v>1.0900000000000001</v>
      </c>
      <c r="Z16">
        <v>1.0900000000000001</v>
      </c>
      <c r="AA16">
        <v>1.0900000000000001</v>
      </c>
      <c r="AB16">
        <v>1.0900000000000001</v>
      </c>
      <c r="AC16">
        <v>1.0900000000000001</v>
      </c>
      <c r="AD16">
        <v>1.0900000000000001</v>
      </c>
      <c r="AE16">
        <v>1.0900000000000001</v>
      </c>
      <c r="AH16">
        <f t="shared" si="1"/>
        <v>1090</v>
      </c>
      <c r="AI16">
        <f t="shared" si="2"/>
        <v>2278.1000000000004</v>
      </c>
      <c r="AJ16">
        <f t="shared" si="3"/>
        <v>3573.1290000000008</v>
      </c>
      <c r="AK16">
        <f t="shared" si="4"/>
        <v>4984.710610000001</v>
      </c>
      <c r="AL16">
        <f t="shared" si="5"/>
        <v>6523.3345649000012</v>
      </c>
      <c r="AM16">
        <f t="shared" si="6"/>
        <v>8200.4346757410021</v>
      </c>
      <c r="AN16">
        <f t="shared" si="7"/>
        <v>10028.473796557693</v>
      </c>
      <c r="AO16">
        <f t="shared" si="8"/>
        <v>12021.036438247887</v>
      </c>
      <c r="AP16">
        <f t="shared" si="9"/>
        <v>14192.929717690198</v>
      </c>
      <c r="AQ16">
        <f t="shared" si="10"/>
        <v>16560.293392282318</v>
      </c>
      <c r="AR16">
        <f t="shared" si="11"/>
        <v>19140.719797587728</v>
      </c>
      <c r="AS16">
        <f t="shared" si="12"/>
        <v>21953.384579370624</v>
      </c>
      <c r="AT16">
        <f t="shared" si="13"/>
        <v>25019.189191513982</v>
      </c>
      <c r="AU16">
        <f t="shared" si="14"/>
        <v>28100.724326835101</v>
      </c>
      <c r="AV16">
        <f t="shared" si="15"/>
        <v>31719.789516250261</v>
      </c>
      <c r="AW16">
        <f t="shared" si="16"/>
        <v>35664.570572712786</v>
      </c>
      <c r="AX16">
        <f t="shared" si="17"/>
        <v>39964.381924256937</v>
      </c>
      <c r="AY16">
        <f t="shared" si="18"/>
        <v>44651.176297440063</v>
      </c>
      <c r="AZ16">
        <f t="shared" si="19"/>
        <v>49759.782164209675</v>
      </c>
      <c r="BA16">
        <f t="shared" si="20"/>
        <v>55328.162558988552</v>
      </c>
      <c r="BB16">
        <f t="shared" si="21"/>
        <v>61397.697189297527</v>
      </c>
      <c r="BC16">
        <f t="shared" si="22"/>
        <v>68013.489936334314</v>
      </c>
      <c r="BD16">
        <f t="shared" si="23"/>
        <v>75224.704030604407</v>
      </c>
      <c r="BE16">
        <f t="shared" si="24"/>
        <v>83084.927393358812</v>
      </c>
      <c r="BF16">
        <f t="shared" si="25"/>
        <v>91652.570858761115</v>
      </c>
      <c r="BG16">
        <f t="shared" si="26"/>
        <v>100991.30223604963</v>
      </c>
      <c r="BH16">
        <f t="shared" si="27"/>
        <v>111170.5194372941</v>
      </c>
      <c r="BI16">
        <f t="shared" si="28"/>
        <v>122265.86618665059</v>
      </c>
      <c r="BJ16">
        <f t="shared" si="29"/>
        <v>134359.79414344914</v>
      </c>
      <c r="BK16" s="4">
        <f t="shared" si="30"/>
        <v>147542.17561635957</v>
      </c>
      <c r="BM16">
        <f t="shared" si="31"/>
        <v>0.99957458693610834</v>
      </c>
      <c r="BW16">
        <f t="shared" si="32"/>
        <v>62.793081979587441</v>
      </c>
    </row>
    <row r="17" spans="2:75">
      <c r="B17">
        <v>1.0900000000000001</v>
      </c>
      <c r="C17">
        <v>1.0900000000000001</v>
      </c>
      <c r="D17">
        <v>1.0900000000000001</v>
      </c>
      <c r="E17">
        <v>1.0900000000000001</v>
      </c>
      <c r="F17">
        <v>1.0900000000000001</v>
      </c>
      <c r="G17">
        <v>1.0900000000000001</v>
      </c>
      <c r="H17">
        <v>1.0900000000000001</v>
      </c>
      <c r="I17">
        <v>1.0900000000000001</v>
      </c>
      <c r="J17">
        <v>1.0900000000000001</v>
      </c>
      <c r="K17">
        <v>1.0900000000000001</v>
      </c>
      <c r="L17">
        <v>1.0900000000000001</v>
      </c>
      <c r="M17">
        <v>1.0900000000000001</v>
      </c>
      <c r="N17">
        <v>1.0900000000000001</v>
      </c>
      <c r="O17">
        <v>1.0900000000000001</v>
      </c>
      <c r="P17" s="5">
        <v>1.08</v>
      </c>
      <c r="Q17">
        <v>1.0900000000000001</v>
      </c>
      <c r="R17">
        <v>1.0900000000000001</v>
      </c>
      <c r="S17">
        <v>1.0900000000000001</v>
      </c>
      <c r="T17">
        <v>1.0900000000000001</v>
      </c>
      <c r="U17">
        <v>1.0900000000000001</v>
      </c>
      <c r="V17">
        <v>1.0900000000000001</v>
      </c>
      <c r="W17">
        <v>1.0900000000000001</v>
      </c>
      <c r="X17">
        <v>1.0900000000000001</v>
      </c>
      <c r="Y17">
        <v>1.0900000000000001</v>
      </c>
      <c r="Z17">
        <v>1.0900000000000001</v>
      </c>
      <c r="AA17">
        <v>1.0900000000000001</v>
      </c>
      <c r="AB17">
        <v>1.0900000000000001</v>
      </c>
      <c r="AC17">
        <v>1.0900000000000001</v>
      </c>
      <c r="AD17">
        <v>1.0900000000000001</v>
      </c>
      <c r="AE17">
        <v>1.0900000000000001</v>
      </c>
      <c r="AH17">
        <f t="shared" si="1"/>
        <v>1090</v>
      </c>
      <c r="AI17">
        <f t="shared" si="2"/>
        <v>2278.1000000000004</v>
      </c>
      <c r="AJ17">
        <f t="shared" si="3"/>
        <v>3573.1290000000008</v>
      </c>
      <c r="AK17">
        <f t="shared" si="4"/>
        <v>4984.710610000001</v>
      </c>
      <c r="AL17">
        <f t="shared" si="5"/>
        <v>6523.3345649000012</v>
      </c>
      <c r="AM17">
        <f t="shared" si="6"/>
        <v>8200.4346757410021</v>
      </c>
      <c r="AN17">
        <f t="shared" si="7"/>
        <v>10028.473796557693</v>
      </c>
      <c r="AO17">
        <f t="shared" si="8"/>
        <v>12021.036438247887</v>
      </c>
      <c r="AP17">
        <f t="shared" si="9"/>
        <v>14192.929717690198</v>
      </c>
      <c r="AQ17">
        <f t="shared" si="10"/>
        <v>16560.293392282318</v>
      </c>
      <c r="AR17">
        <f t="shared" si="11"/>
        <v>19140.719797587728</v>
      </c>
      <c r="AS17">
        <f t="shared" si="12"/>
        <v>21953.384579370624</v>
      </c>
      <c r="AT17">
        <f t="shared" si="13"/>
        <v>25019.189191513982</v>
      </c>
      <c r="AU17">
        <f t="shared" si="14"/>
        <v>28360.916218750244</v>
      </c>
      <c r="AV17">
        <f t="shared" si="15"/>
        <v>31709.789516250265</v>
      </c>
      <c r="AW17">
        <f t="shared" si="16"/>
        <v>35653.670572712792</v>
      </c>
      <c r="AX17">
        <f t="shared" si="17"/>
        <v>39952.500924256943</v>
      </c>
      <c r="AY17">
        <f t="shared" si="18"/>
        <v>44638.226007440069</v>
      </c>
      <c r="AZ17">
        <f t="shared" si="19"/>
        <v>49745.666348109677</v>
      </c>
      <c r="BA17">
        <f t="shared" si="20"/>
        <v>55312.776319439552</v>
      </c>
      <c r="BB17">
        <f t="shared" si="21"/>
        <v>61380.926188189114</v>
      </c>
      <c r="BC17">
        <f t="shared" si="22"/>
        <v>67995.209545126141</v>
      </c>
      <c r="BD17">
        <f t="shared" si="23"/>
        <v>75204.778404187498</v>
      </c>
      <c r="BE17">
        <f t="shared" si="24"/>
        <v>83063.208460564376</v>
      </c>
      <c r="BF17">
        <f t="shared" si="25"/>
        <v>91628.897222015177</v>
      </c>
      <c r="BG17">
        <f t="shared" si="26"/>
        <v>100965.49797199655</v>
      </c>
      <c r="BH17">
        <f t="shared" si="27"/>
        <v>111142.39278947625</v>
      </c>
      <c r="BI17">
        <f t="shared" si="28"/>
        <v>122235.20814052911</v>
      </c>
      <c r="BJ17">
        <f t="shared" si="29"/>
        <v>134326.37687317675</v>
      </c>
      <c r="BK17" s="4">
        <f t="shared" si="30"/>
        <v>147505.75079176266</v>
      </c>
      <c r="BM17">
        <f t="shared" si="31"/>
        <v>0.99932781458882147</v>
      </c>
      <c r="BW17">
        <f t="shared" si="32"/>
        <v>99.217906576493988</v>
      </c>
    </row>
    <row r="18" spans="2:75">
      <c r="B18">
        <v>1.0900000000000001</v>
      </c>
      <c r="C18">
        <v>1.0900000000000001</v>
      </c>
      <c r="D18">
        <v>1.0900000000000001</v>
      </c>
      <c r="E18">
        <v>1.0900000000000001</v>
      </c>
      <c r="F18">
        <v>1.0900000000000001</v>
      </c>
      <c r="G18">
        <v>1.0900000000000001</v>
      </c>
      <c r="H18">
        <v>1.0900000000000001</v>
      </c>
      <c r="I18">
        <v>1.0900000000000001</v>
      </c>
      <c r="J18">
        <v>1.0900000000000001</v>
      </c>
      <c r="K18">
        <v>1.0900000000000001</v>
      </c>
      <c r="L18">
        <v>1.0900000000000001</v>
      </c>
      <c r="M18">
        <v>1.0900000000000001</v>
      </c>
      <c r="N18">
        <v>1.0900000000000001</v>
      </c>
      <c r="O18">
        <v>1.0900000000000001</v>
      </c>
      <c r="P18">
        <v>1.0900000000000001</v>
      </c>
      <c r="Q18" s="5">
        <v>1.08</v>
      </c>
      <c r="R18">
        <v>1.0900000000000001</v>
      </c>
      <c r="S18">
        <v>1.0900000000000001</v>
      </c>
      <c r="T18">
        <v>1.0900000000000001</v>
      </c>
      <c r="U18">
        <v>1.0900000000000001</v>
      </c>
      <c r="V18">
        <v>1.0900000000000001</v>
      </c>
      <c r="W18">
        <v>1.0900000000000001</v>
      </c>
      <c r="X18">
        <v>1.0900000000000001</v>
      </c>
      <c r="Y18">
        <v>1.0900000000000001</v>
      </c>
      <c r="Z18">
        <v>1.0900000000000001</v>
      </c>
      <c r="AA18">
        <v>1.0900000000000001</v>
      </c>
      <c r="AB18">
        <v>1.0900000000000001</v>
      </c>
      <c r="AC18">
        <v>1.0900000000000001</v>
      </c>
      <c r="AD18">
        <v>1.0900000000000001</v>
      </c>
      <c r="AE18">
        <v>1.0900000000000001</v>
      </c>
      <c r="AH18">
        <f t="shared" si="1"/>
        <v>1090</v>
      </c>
      <c r="AI18">
        <f t="shared" si="2"/>
        <v>2278.1000000000004</v>
      </c>
      <c r="AJ18">
        <f t="shared" si="3"/>
        <v>3573.1290000000008</v>
      </c>
      <c r="AK18">
        <f t="shared" si="4"/>
        <v>4984.710610000001</v>
      </c>
      <c r="AL18">
        <f t="shared" si="5"/>
        <v>6523.3345649000012</v>
      </c>
      <c r="AM18">
        <f t="shared" si="6"/>
        <v>8200.4346757410021</v>
      </c>
      <c r="AN18">
        <f t="shared" si="7"/>
        <v>10028.473796557693</v>
      </c>
      <c r="AO18">
        <f t="shared" si="8"/>
        <v>12021.036438247887</v>
      </c>
      <c r="AP18">
        <f t="shared" si="9"/>
        <v>14192.929717690198</v>
      </c>
      <c r="AQ18">
        <f t="shared" si="10"/>
        <v>16560.293392282318</v>
      </c>
      <c r="AR18">
        <f t="shared" si="11"/>
        <v>19140.719797587728</v>
      </c>
      <c r="AS18">
        <f t="shared" si="12"/>
        <v>21953.384579370624</v>
      </c>
      <c r="AT18">
        <f t="shared" si="13"/>
        <v>25019.189191513982</v>
      </c>
      <c r="AU18">
        <f t="shared" si="14"/>
        <v>28360.916218750244</v>
      </c>
      <c r="AV18">
        <f t="shared" si="15"/>
        <v>32003.39867843777</v>
      </c>
      <c r="AW18">
        <f t="shared" si="16"/>
        <v>35643.670572712792</v>
      </c>
      <c r="AX18">
        <f t="shared" si="17"/>
        <v>39941.600924256949</v>
      </c>
      <c r="AY18">
        <f t="shared" si="18"/>
        <v>44626.345007440075</v>
      </c>
      <c r="AZ18">
        <f t="shared" si="19"/>
        <v>49732.716058109683</v>
      </c>
      <c r="BA18">
        <f t="shared" si="20"/>
        <v>55298.660503339561</v>
      </c>
      <c r="BB18">
        <f t="shared" si="21"/>
        <v>61365.539948640129</v>
      </c>
      <c r="BC18">
        <f t="shared" si="22"/>
        <v>67978.438544017743</v>
      </c>
      <c r="BD18">
        <f t="shared" si="23"/>
        <v>75186.49801297934</v>
      </c>
      <c r="BE18">
        <f t="shared" si="24"/>
        <v>83043.282834147481</v>
      </c>
      <c r="BF18">
        <f t="shared" si="25"/>
        <v>91607.178289220756</v>
      </c>
      <c r="BG18">
        <f t="shared" si="26"/>
        <v>100941.82433525063</v>
      </c>
      <c r="BH18">
        <f t="shared" si="27"/>
        <v>111116.58852542318</v>
      </c>
      <c r="BI18">
        <f t="shared" si="28"/>
        <v>122207.08149271128</v>
      </c>
      <c r="BJ18">
        <f t="shared" si="29"/>
        <v>134295.7188270553</v>
      </c>
      <c r="BK18" s="4">
        <f t="shared" si="30"/>
        <v>147472.33352149028</v>
      </c>
      <c r="BM18">
        <f t="shared" si="31"/>
        <v>0.99910141793993434</v>
      </c>
      <c r="BW18">
        <f t="shared" si="32"/>
        <v>132.63517684888211</v>
      </c>
    </row>
    <row r="19" spans="2:75">
      <c r="B19">
        <v>1.0900000000000001</v>
      </c>
      <c r="C19">
        <v>1.0900000000000001</v>
      </c>
      <c r="D19">
        <v>1.0900000000000001</v>
      </c>
      <c r="E19">
        <v>1.0900000000000001</v>
      </c>
      <c r="F19">
        <v>1.0900000000000001</v>
      </c>
      <c r="G19">
        <v>1.0900000000000001</v>
      </c>
      <c r="H19">
        <v>1.0900000000000001</v>
      </c>
      <c r="I19">
        <v>1.0900000000000001</v>
      </c>
      <c r="J19">
        <v>1.0900000000000001</v>
      </c>
      <c r="K19">
        <v>1.0900000000000001</v>
      </c>
      <c r="L19">
        <v>1.0900000000000001</v>
      </c>
      <c r="M19">
        <v>1.0900000000000001</v>
      </c>
      <c r="N19">
        <v>1.0900000000000001</v>
      </c>
      <c r="O19">
        <v>1.0900000000000001</v>
      </c>
      <c r="P19">
        <v>1.0900000000000001</v>
      </c>
      <c r="Q19">
        <v>1.0900000000000001</v>
      </c>
      <c r="R19" s="5">
        <v>1.08</v>
      </c>
      <c r="S19">
        <v>1.0900000000000001</v>
      </c>
      <c r="T19">
        <v>1.0900000000000001</v>
      </c>
      <c r="U19">
        <v>1.0900000000000001</v>
      </c>
      <c r="V19">
        <v>1.0900000000000001</v>
      </c>
      <c r="W19">
        <v>1.0900000000000001</v>
      </c>
      <c r="X19">
        <v>1.0900000000000001</v>
      </c>
      <c r="Y19">
        <v>1.0900000000000001</v>
      </c>
      <c r="Z19">
        <v>1.0900000000000001</v>
      </c>
      <c r="AA19">
        <v>1.0900000000000001</v>
      </c>
      <c r="AB19">
        <v>1.0900000000000001</v>
      </c>
      <c r="AC19">
        <v>1.0900000000000001</v>
      </c>
      <c r="AD19">
        <v>1.0900000000000001</v>
      </c>
      <c r="AE19">
        <v>1.0900000000000001</v>
      </c>
      <c r="AH19">
        <f t="shared" si="1"/>
        <v>1090</v>
      </c>
      <c r="AI19">
        <f t="shared" si="2"/>
        <v>2278.1000000000004</v>
      </c>
      <c r="AJ19">
        <f t="shared" si="3"/>
        <v>3573.1290000000008</v>
      </c>
      <c r="AK19">
        <f t="shared" si="4"/>
        <v>4984.710610000001</v>
      </c>
      <c r="AL19">
        <f t="shared" si="5"/>
        <v>6523.3345649000012</v>
      </c>
      <c r="AM19">
        <f t="shared" si="6"/>
        <v>8200.4346757410021</v>
      </c>
      <c r="AN19">
        <f t="shared" si="7"/>
        <v>10028.473796557693</v>
      </c>
      <c r="AO19">
        <f t="shared" si="8"/>
        <v>12021.036438247887</v>
      </c>
      <c r="AP19">
        <f t="shared" si="9"/>
        <v>14192.929717690198</v>
      </c>
      <c r="AQ19">
        <f t="shared" si="10"/>
        <v>16560.293392282318</v>
      </c>
      <c r="AR19">
        <f t="shared" si="11"/>
        <v>19140.719797587728</v>
      </c>
      <c r="AS19">
        <f t="shared" si="12"/>
        <v>21953.384579370624</v>
      </c>
      <c r="AT19">
        <f t="shared" si="13"/>
        <v>25019.189191513982</v>
      </c>
      <c r="AU19">
        <f t="shared" si="14"/>
        <v>28360.916218750244</v>
      </c>
      <c r="AV19">
        <f t="shared" si="15"/>
        <v>32003.39867843777</v>
      </c>
      <c r="AW19">
        <f t="shared" si="16"/>
        <v>35973.704559497171</v>
      </c>
      <c r="AX19">
        <f t="shared" si="17"/>
        <v>39931.600924256949</v>
      </c>
      <c r="AY19">
        <f t="shared" si="18"/>
        <v>44615.445007440081</v>
      </c>
      <c r="AZ19">
        <f t="shared" si="19"/>
        <v>49720.835058109689</v>
      </c>
      <c r="BA19">
        <f t="shared" si="20"/>
        <v>55285.710213339567</v>
      </c>
      <c r="BB19">
        <f t="shared" si="21"/>
        <v>61351.424132540131</v>
      </c>
      <c r="BC19">
        <f t="shared" si="22"/>
        <v>67963.052304468743</v>
      </c>
      <c r="BD19">
        <f t="shared" si="23"/>
        <v>75169.727011870942</v>
      </c>
      <c r="BE19">
        <f t="shared" si="24"/>
        <v>83025.002442939338</v>
      </c>
      <c r="BF19">
        <f t="shared" si="25"/>
        <v>91587.25266280389</v>
      </c>
      <c r="BG19">
        <f t="shared" si="26"/>
        <v>100920.10540245625</v>
      </c>
      <c r="BH19">
        <f t="shared" si="27"/>
        <v>111092.91488867732</v>
      </c>
      <c r="BI19">
        <f t="shared" si="28"/>
        <v>122181.27722865829</v>
      </c>
      <c r="BJ19">
        <f t="shared" si="29"/>
        <v>134267.59217923754</v>
      </c>
      <c r="BK19" s="4">
        <f t="shared" si="30"/>
        <v>147441.67547536895</v>
      </c>
      <c r="BM19">
        <f t="shared" si="31"/>
        <v>0.99889371459233234</v>
      </c>
      <c r="BW19">
        <f t="shared" si="32"/>
        <v>163.29322297021281</v>
      </c>
    </row>
    <row r="20" spans="2:75">
      <c r="B20">
        <v>1.0900000000000001</v>
      </c>
      <c r="C20">
        <v>1.0900000000000001</v>
      </c>
      <c r="D20">
        <v>1.0900000000000001</v>
      </c>
      <c r="E20">
        <v>1.0900000000000001</v>
      </c>
      <c r="F20">
        <v>1.0900000000000001</v>
      </c>
      <c r="G20">
        <v>1.0900000000000001</v>
      </c>
      <c r="H20">
        <v>1.0900000000000001</v>
      </c>
      <c r="I20">
        <v>1.0900000000000001</v>
      </c>
      <c r="J20">
        <v>1.0900000000000001</v>
      </c>
      <c r="K20">
        <v>1.0900000000000001</v>
      </c>
      <c r="L20">
        <v>1.0900000000000001</v>
      </c>
      <c r="M20">
        <v>1.0900000000000001</v>
      </c>
      <c r="N20">
        <v>1.0900000000000001</v>
      </c>
      <c r="O20">
        <v>1.0900000000000001</v>
      </c>
      <c r="P20">
        <v>1.0900000000000001</v>
      </c>
      <c r="Q20">
        <v>1.0900000000000001</v>
      </c>
      <c r="R20">
        <v>1.0900000000000001</v>
      </c>
      <c r="S20" s="5">
        <v>1.08</v>
      </c>
      <c r="T20">
        <v>1.0900000000000001</v>
      </c>
      <c r="U20">
        <v>1.0900000000000001</v>
      </c>
      <c r="V20">
        <v>1.0900000000000001</v>
      </c>
      <c r="W20">
        <v>1.0900000000000001</v>
      </c>
      <c r="X20">
        <v>1.0900000000000001</v>
      </c>
      <c r="Y20">
        <v>1.0900000000000001</v>
      </c>
      <c r="Z20">
        <v>1.0900000000000001</v>
      </c>
      <c r="AA20">
        <v>1.0900000000000001</v>
      </c>
      <c r="AB20">
        <v>1.0900000000000001</v>
      </c>
      <c r="AC20">
        <v>1.0900000000000001</v>
      </c>
      <c r="AD20">
        <v>1.0900000000000001</v>
      </c>
      <c r="AE20">
        <v>1.0900000000000001</v>
      </c>
      <c r="AH20">
        <f t="shared" si="1"/>
        <v>1090</v>
      </c>
      <c r="AI20">
        <f t="shared" si="2"/>
        <v>2278.1000000000004</v>
      </c>
      <c r="AJ20">
        <f t="shared" si="3"/>
        <v>3573.1290000000008</v>
      </c>
      <c r="AK20">
        <f t="shared" si="4"/>
        <v>4984.710610000001</v>
      </c>
      <c r="AL20">
        <f t="shared" si="5"/>
        <v>6523.3345649000012</v>
      </c>
      <c r="AM20">
        <f t="shared" si="6"/>
        <v>8200.4346757410021</v>
      </c>
      <c r="AN20">
        <f t="shared" si="7"/>
        <v>10028.473796557693</v>
      </c>
      <c r="AO20">
        <f t="shared" si="8"/>
        <v>12021.036438247887</v>
      </c>
      <c r="AP20">
        <f t="shared" si="9"/>
        <v>14192.929717690198</v>
      </c>
      <c r="AQ20">
        <f t="shared" si="10"/>
        <v>16560.293392282318</v>
      </c>
      <c r="AR20">
        <f t="shared" si="11"/>
        <v>19140.719797587728</v>
      </c>
      <c r="AS20">
        <f t="shared" si="12"/>
        <v>21953.384579370624</v>
      </c>
      <c r="AT20">
        <f t="shared" si="13"/>
        <v>25019.189191513982</v>
      </c>
      <c r="AU20">
        <f t="shared" si="14"/>
        <v>28360.916218750244</v>
      </c>
      <c r="AV20">
        <f t="shared" si="15"/>
        <v>32003.39867843777</v>
      </c>
      <c r="AW20">
        <f t="shared" si="16"/>
        <v>35973.704559497171</v>
      </c>
      <c r="AX20">
        <f t="shared" si="17"/>
        <v>40301.33796985192</v>
      </c>
      <c r="AY20">
        <f t="shared" si="18"/>
        <v>44605.445007440074</v>
      </c>
      <c r="AZ20">
        <f t="shared" si="19"/>
        <v>49709.935058109681</v>
      </c>
      <c r="BA20">
        <f t="shared" si="20"/>
        <v>55273.829213339559</v>
      </c>
      <c r="BB20">
        <f t="shared" si="21"/>
        <v>61338.473842540123</v>
      </c>
      <c r="BC20">
        <f t="shared" si="22"/>
        <v>67948.936488368738</v>
      </c>
      <c r="BD20">
        <f t="shared" si="23"/>
        <v>75154.340772321928</v>
      </c>
      <c r="BE20">
        <f t="shared" si="24"/>
        <v>83008.231441830911</v>
      </c>
      <c r="BF20">
        <f t="shared" si="25"/>
        <v>91568.972271595703</v>
      </c>
      <c r="BG20">
        <f t="shared" si="26"/>
        <v>100900.17977603932</v>
      </c>
      <c r="BH20">
        <f t="shared" si="27"/>
        <v>111071.19595588287</v>
      </c>
      <c r="BI20">
        <f t="shared" si="28"/>
        <v>122157.60359191234</v>
      </c>
      <c r="BJ20">
        <f t="shared" si="29"/>
        <v>134241.78791518445</v>
      </c>
      <c r="BK20" s="4">
        <f t="shared" si="30"/>
        <v>147413.54882755107</v>
      </c>
      <c r="BM20">
        <f t="shared" si="31"/>
        <v>0.9987031610624213</v>
      </c>
      <c r="BW20">
        <f t="shared" si="32"/>
        <v>191.41987078808597</v>
      </c>
    </row>
    <row r="21" spans="2:75">
      <c r="B21">
        <v>1.0900000000000001</v>
      </c>
      <c r="C21">
        <v>1.0900000000000001</v>
      </c>
      <c r="D21">
        <v>1.0900000000000001</v>
      </c>
      <c r="E21">
        <v>1.0900000000000001</v>
      </c>
      <c r="F21">
        <v>1.0900000000000001</v>
      </c>
      <c r="G21">
        <v>1.0900000000000001</v>
      </c>
      <c r="H21">
        <v>1.0900000000000001</v>
      </c>
      <c r="I21">
        <v>1.0900000000000001</v>
      </c>
      <c r="J21">
        <v>1.0900000000000001</v>
      </c>
      <c r="K21">
        <v>1.0900000000000001</v>
      </c>
      <c r="L21">
        <v>1.0900000000000001</v>
      </c>
      <c r="M21">
        <v>1.0900000000000001</v>
      </c>
      <c r="N21">
        <v>1.0900000000000001</v>
      </c>
      <c r="O21">
        <v>1.0900000000000001</v>
      </c>
      <c r="P21">
        <v>1.0900000000000001</v>
      </c>
      <c r="Q21">
        <v>1.0900000000000001</v>
      </c>
      <c r="R21">
        <v>1.0900000000000001</v>
      </c>
      <c r="S21">
        <v>1.0900000000000001</v>
      </c>
      <c r="T21" s="5">
        <v>1.08</v>
      </c>
      <c r="U21">
        <v>1.0900000000000001</v>
      </c>
      <c r="V21">
        <v>1.0900000000000001</v>
      </c>
      <c r="W21">
        <v>1.0900000000000001</v>
      </c>
      <c r="X21">
        <v>1.0900000000000001</v>
      </c>
      <c r="Y21">
        <v>1.0900000000000001</v>
      </c>
      <c r="Z21">
        <v>1.0900000000000001</v>
      </c>
      <c r="AA21">
        <v>1.0900000000000001</v>
      </c>
      <c r="AB21">
        <v>1.0900000000000001</v>
      </c>
      <c r="AC21">
        <v>1.0900000000000001</v>
      </c>
      <c r="AD21">
        <v>1.0900000000000001</v>
      </c>
      <c r="AE21">
        <v>1.0900000000000001</v>
      </c>
      <c r="AH21">
        <f t="shared" si="1"/>
        <v>1090</v>
      </c>
      <c r="AI21">
        <f t="shared" si="2"/>
        <v>2278.1000000000004</v>
      </c>
      <c r="AJ21">
        <f t="shared" si="3"/>
        <v>3573.1290000000008</v>
      </c>
      <c r="AK21">
        <f t="shared" si="4"/>
        <v>4984.710610000001</v>
      </c>
      <c r="AL21">
        <f t="shared" si="5"/>
        <v>6523.3345649000012</v>
      </c>
      <c r="AM21">
        <f t="shared" si="6"/>
        <v>8200.4346757410021</v>
      </c>
      <c r="AN21">
        <f t="shared" si="7"/>
        <v>10028.473796557693</v>
      </c>
      <c r="AO21">
        <f t="shared" si="8"/>
        <v>12021.036438247887</v>
      </c>
      <c r="AP21">
        <f t="shared" si="9"/>
        <v>14192.929717690198</v>
      </c>
      <c r="AQ21">
        <f t="shared" si="10"/>
        <v>16560.293392282318</v>
      </c>
      <c r="AR21">
        <f t="shared" si="11"/>
        <v>19140.719797587728</v>
      </c>
      <c r="AS21">
        <f t="shared" si="12"/>
        <v>21953.384579370624</v>
      </c>
      <c r="AT21">
        <f t="shared" si="13"/>
        <v>25019.189191513982</v>
      </c>
      <c r="AU21">
        <f t="shared" si="14"/>
        <v>28360.916218750244</v>
      </c>
      <c r="AV21">
        <f t="shared" si="15"/>
        <v>32003.39867843777</v>
      </c>
      <c r="AW21">
        <f t="shared" si="16"/>
        <v>35973.704559497171</v>
      </c>
      <c r="AX21">
        <f t="shared" si="17"/>
        <v>40301.33796985192</v>
      </c>
      <c r="AY21">
        <f t="shared" si="18"/>
        <v>45018.458387138598</v>
      </c>
      <c r="AZ21">
        <f t="shared" si="19"/>
        <v>49699.935058109688</v>
      </c>
      <c r="BA21">
        <f t="shared" si="20"/>
        <v>55262.929213339565</v>
      </c>
      <c r="BB21">
        <f t="shared" si="21"/>
        <v>61326.592842540129</v>
      </c>
      <c r="BC21">
        <f t="shared" si="22"/>
        <v>67935.986198368744</v>
      </c>
      <c r="BD21">
        <f t="shared" si="23"/>
        <v>75140.224956221937</v>
      </c>
      <c r="BE21">
        <f t="shared" si="24"/>
        <v>82992.845202281911</v>
      </c>
      <c r="BF21">
        <f t="shared" si="25"/>
        <v>91552.20127048729</v>
      </c>
      <c r="BG21">
        <f t="shared" si="26"/>
        <v>100881.89938483115</v>
      </c>
      <c r="BH21">
        <f t="shared" si="27"/>
        <v>111051.27032946596</v>
      </c>
      <c r="BI21">
        <f t="shared" si="28"/>
        <v>122135.8846591179</v>
      </c>
      <c r="BJ21">
        <f t="shared" si="29"/>
        <v>134218.11427843853</v>
      </c>
      <c r="BK21" s="4">
        <f t="shared" si="30"/>
        <v>147387.74456349801</v>
      </c>
      <c r="BM21">
        <f t="shared" si="31"/>
        <v>0.99852834131020962</v>
      </c>
      <c r="BW21">
        <f t="shared" si="32"/>
        <v>217.22413484114804</v>
      </c>
    </row>
    <row r="22" spans="2:75">
      <c r="B22">
        <v>1.0900000000000001</v>
      </c>
      <c r="C22">
        <v>1.0900000000000001</v>
      </c>
      <c r="D22">
        <v>1.0900000000000001</v>
      </c>
      <c r="E22">
        <v>1.0900000000000001</v>
      </c>
      <c r="F22">
        <v>1.0900000000000001</v>
      </c>
      <c r="G22">
        <v>1.0900000000000001</v>
      </c>
      <c r="H22">
        <v>1.0900000000000001</v>
      </c>
      <c r="I22">
        <v>1.0900000000000001</v>
      </c>
      <c r="J22">
        <v>1.0900000000000001</v>
      </c>
      <c r="K22">
        <v>1.0900000000000001</v>
      </c>
      <c r="L22">
        <v>1.0900000000000001</v>
      </c>
      <c r="M22">
        <v>1.0900000000000001</v>
      </c>
      <c r="N22">
        <v>1.0900000000000001</v>
      </c>
      <c r="O22">
        <v>1.0900000000000001</v>
      </c>
      <c r="P22">
        <v>1.0900000000000001</v>
      </c>
      <c r="Q22">
        <v>1.0900000000000001</v>
      </c>
      <c r="R22">
        <v>1.0900000000000001</v>
      </c>
      <c r="S22">
        <v>1.0900000000000001</v>
      </c>
      <c r="T22">
        <v>1.0900000000000001</v>
      </c>
      <c r="U22" s="5">
        <v>1.08</v>
      </c>
      <c r="V22">
        <v>1.0900000000000001</v>
      </c>
      <c r="W22">
        <v>1.0900000000000001</v>
      </c>
      <c r="X22">
        <v>1.0900000000000001</v>
      </c>
      <c r="Y22">
        <v>1.0900000000000001</v>
      </c>
      <c r="Z22">
        <v>1.0900000000000001</v>
      </c>
      <c r="AA22">
        <v>1.0900000000000001</v>
      </c>
      <c r="AB22">
        <v>1.0900000000000001</v>
      </c>
      <c r="AC22">
        <v>1.0900000000000001</v>
      </c>
      <c r="AD22">
        <v>1.0900000000000001</v>
      </c>
      <c r="AE22">
        <v>1.0900000000000001</v>
      </c>
      <c r="AH22">
        <f t="shared" si="1"/>
        <v>1090</v>
      </c>
      <c r="AI22">
        <f t="shared" si="2"/>
        <v>2278.1000000000004</v>
      </c>
      <c r="AJ22">
        <f t="shared" si="3"/>
        <v>3573.1290000000008</v>
      </c>
      <c r="AK22">
        <f t="shared" si="4"/>
        <v>4984.710610000001</v>
      </c>
      <c r="AL22">
        <f t="shared" si="5"/>
        <v>6523.3345649000012</v>
      </c>
      <c r="AM22">
        <f t="shared" si="6"/>
        <v>8200.4346757410021</v>
      </c>
      <c r="AN22">
        <f t="shared" si="7"/>
        <v>10028.473796557693</v>
      </c>
      <c r="AO22">
        <f t="shared" si="8"/>
        <v>12021.036438247887</v>
      </c>
      <c r="AP22">
        <f t="shared" si="9"/>
        <v>14192.929717690198</v>
      </c>
      <c r="AQ22">
        <f t="shared" si="10"/>
        <v>16560.293392282318</v>
      </c>
      <c r="AR22">
        <f t="shared" si="11"/>
        <v>19140.719797587728</v>
      </c>
      <c r="AS22">
        <f t="shared" si="12"/>
        <v>21953.384579370624</v>
      </c>
      <c r="AT22">
        <f t="shared" si="13"/>
        <v>25019.189191513982</v>
      </c>
      <c r="AU22">
        <f t="shared" si="14"/>
        <v>28360.916218750244</v>
      </c>
      <c r="AV22">
        <f t="shared" si="15"/>
        <v>32003.39867843777</v>
      </c>
      <c r="AW22">
        <f t="shared" si="16"/>
        <v>35973.704559497171</v>
      </c>
      <c r="AX22">
        <f t="shared" si="17"/>
        <v>40301.33796985192</v>
      </c>
      <c r="AY22">
        <f t="shared" si="18"/>
        <v>45018.458387138598</v>
      </c>
      <c r="AZ22">
        <f t="shared" si="19"/>
        <v>50160.119641981073</v>
      </c>
      <c r="BA22">
        <f t="shared" si="20"/>
        <v>55252.929213339565</v>
      </c>
      <c r="BB22">
        <f t="shared" si="21"/>
        <v>61315.692842540127</v>
      </c>
      <c r="BC22">
        <f t="shared" si="22"/>
        <v>67924.10519836875</v>
      </c>
      <c r="BD22">
        <f t="shared" si="23"/>
        <v>75127.274666221943</v>
      </c>
      <c r="BE22">
        <f t="shared" si="24"/>
        <v>82978.72938618192</v>
      </c>
      <c r="BF22">
        <f t="shared" si="25"/>
        <v>91536.815030938305</v>
      </c>
      <c r="BG22">
        <f t="shared" si="26"/>
        <v>100865.12838372277</v>
      </c>
      <c r="BH22">
        <f t="shared" si="27"/>
        <v>111032.98993825783</v>
      </c>
      <c r="BI22">
        <f t="shared" si="28"/>
        <v>122115.95903270104</v>
      </c>
      <c r="BJ22">
        <f t="shared" si="29"/>
        <v>134196.39534564415</v>
      </c>
      <c r="BK22" s="4">
        <f t="shared" si="30"/>
        <v>147364.07092675215</v>
      </c>
      <c r="BM22">
        <f t="shared" si="31"/>
        <v>0.99836795621643781</v>
      </c>
      <c r="BW22">
        <f t="shared" si="32"/>
        <v>240.89777158701327</v>
      </c>
    </row>
    <row r="23" spans="2:75">
      <c r="B23">
        <v>1.0900000000000001</v>
      </c>
      <c r="C23">
        <v>1.0900000000000001</v>
      </c>
      <c r="D23">
        <v>1.0900000000000001</v>
      </c>
      <c r="E23">
        <v>1.0900000000000001</v>
      </c>
      <c r="F23">
        <v>1.0900000000000001</v>
      </c>
      <c r="G23">
        <v>1.0900000000000001</v>
      </c>
      <c r="H23">
        <v>1.0900000000000001</v>
      </c>
      <c r="I23">
        <v>1.0900000000000001</v>
      </c>
      <c r="J23">
        <v>1.0900000000000001</v>
      </c>
      <c r="K23">
        <v>1.0900000000000001</v>
      </c>
      <c r="L23">
        <v>1.0900000000000001</v>
      </c>
      <c r="M23">
        <v>1.0900000000000001</v>
      </c>
      <c r="N23">
        <v>1.0900000000000001</v>
      </c>
      <c r="O23">
        <v>1.0900000000000001</v>
      </c>
      <c r="P23">
        <v>1.0900000000000001</v>
      </c>
      <c r="Q23">
        <v>1.0900000000000001</v>
      </c>
      <c r="R23">
        <v>1.0900000000000001</v>
      </c>
      <c r="S23">
        <v>1.0900000000000001</v>
      </c>
      <c r="T23">
        <v>1.0900000000000001</v>
      </c>
      <c r="U23">
        <v>1.0900000000000001</v>
      </c>
      <c r="V23" s="5">
        <v>1.08</v>
      </c>
      <c r="W23">
        <v>1.0900000000000001</v>
      </c>
      <c r="X23">
        <v>1.0900000000000001</v>
      </c>
      <c r="Y23">
        <v>1.0900000000000001</v>
      </c>
      <c r="Z23">
        <v>1.0900000000000001</v>
      </c>
      <c r="AA23">
        <v>1.0900000000000001</v>
      </c>
      <c r="AB23">
        <v>1.0900000000000001</v>
      </c>
      <c r="AC23">
        <v>1.0900000000000001</v>
      </c>
      <c r="AD23">
        <v>1.0900000000000001</v>
      </c>
      <c r="AE23">
        <v>1.0900000000000001</v>
      </c>
      <c r="AH23">
        <f t="shared" si="1"/>
        <v>1090</v>
      </c>
      <c r="AI23">
        <f t="shared" si="2"/>
        <v>2278.1000000000004</v>
      </c>
      <c r="AJ23">
        <f t="shared" si="3"/>
        <v>3573.1290000000008</v>
      </c>
      <c r="AK23">
        <f t="shared" si="4"/>
        <v>4984.710610000001</v>
      </c>
      <c r="AL23">
        <f t="shared" si="5"/>
        <v>6523.3345649000012</v>
      </c>
      <c r="AM23">
        <f t="shared" si="6"/>
        <v>8200.4346757410021</v>
      </c>
      <c r="AN23">
        <f t="shared" si="7"/>
        <v>10028.473796557693</v>
      </c>
      <c r="AO23">
        <f t="shared" si="8"/>
        <v>12021.036438247887</v>
      </c>
      <c r="AP23">
        <f t="shared" si="9"/>
        <v>14192.929717690198</v>
      </c>
      <c r="AQ23">
        <f t="shared" si="10"/>
        <v>16560.293392282318</v>
      </c>
      <c r="AR23">
        <f t="shared" si="11"/>
        <v>19140.719797587728</v>
      </c>
      <c r="AS23">
        <f t="shared" si="12"/>
        <v>21953.384579370624</v>
      </c>
      <c r="AT23">
        <f t="shared" si="13"/>
        <v>25019.189191513982</v>
      </c>
      <c r="AU23">
        <f t="shared" si="14"/>
        <v>28360.916218750244</v>
      </c>
      <c r="AV23">
        <f t="shared" si="15"/>
        <v>32003.39867843777</v>
      </c>
      <c r="AW23">
        <f t="shared" si="16"/>
        <v>35973.704559497171</v>
      </c>
      <c r="AX23">
        <f t="shared" si="17"/>
        <v>40301.33796985192</v>
      </c>
      <c r="AY23">
        <f t="shared" si="18"/>
        <v>45018.458387138598</v>
      </c>
      <c r="AZ23">
        <f t="shared" si="19"/>
        <v>50160.119641981073</v>
      </c>
      <c r="BA23">
        <f t="shared" si="20"/>
        <v>55764.530409759376</v>
      </c>
      <c r="BB23">
        <f t="shared" si="21"/>
        <v>61305.692842540127</v>
      </c>
      <c r="BC23">
        <f t="shared" si="22"/>
        <v>67913.205198368742</v>
      </c>
      <c r="BD23">
        <f t="shared" si="23"/>
        <v>75115.393666221935</v>
      </c>
      <c r="BE23">
        <f t="shared" si="24"/>
        <v>82965.779096181912</v>
      </c>
      <c r="BF23">
        <f t="shared" si="25"/>
        <v>91522.699214838285</v>
      </c>
      <c r="BG23">
        <f t="shared" si="26"/>
        <v>100849.74214417374</v>
      </c>
      <c r="BH23">
        <f t="shared" si="27"/>
        <v>111016.21893714939</v>
      </c>
      <c r="BI23">
        <f t="shared" si="28"/>
        <v>122097.67864149284</v>
      </c>
      <c r="BJ23">
        <f t="shared" si="29"/>
        <v>134176.4697192272</v>
      </c>
      <c r="BK23" s="4">
        <f t="shared" si="30"/>
        <v>147342.35199395765</v>
      </c>
      <c r="BM23">
        <f t="shared" si="31"/>
        <v>0.99822081392857298</v>
      </c>
      <c r="BW23">
        <f t="shared" si="32"/>
        <v>262.61670438150759</v>
      </c>
    </row>
    <row r="24" spans="2:75">
      <c r="B24">
        <v>1.0900000000000001</v>
      </c>
      <c r="C24">
        <v>1.0900000000000001</v>
      </c>
      <c r="D24">
        <v>1.0900000000000001</v>
      </c>
      <c r="E24">
        <v>1.0900000000000001</v>
      </c>
      <c r="F24">
        <v>1.0900000000000001</v>
      </c>
      <c r="G24">
        <v>1.0900000000000001</v>
      </c>
      <c r="H24">
        <v>1.0900000000000001</v>
      </c>
      <c r="I24">
        <v>1.0900000000000001</v>
      </c>
      <c r="J24">
        <v>1.0900000000000001</v>
      </c>
      <c r="K24">
        <v>1.0900000000000001</v>
      </c>
      <c r="L24">
        <v>1.0900000000000001</v>
      </c>
      <c r="M24">
        <v>1.0900000000000001</v>
      </c>
      <c r="N24">
        <v>1.0900000000000001</v>
      </c>
      <c r="O24">
        <v>1.0900000000000001</v>
      </c>
      <c r="P24">
        <v>1.0900000000000001</v>
      </c>
      <c r="Q24">
        <v>1.0900000000000001</v>
      </c>
      <c r="R24">
        <v>1.0900000000000001</v>
      </c>
      <c r="S24">
        <v>1.0900000000000001</v>
      </c>
      <c r="T24">
        <v>1.0900000000000001</v>
      </c>
      <c r="U24">
        <v>1.0900000000000001</v>
      </c>
      <c r="V24">
        <v>1.0900000000000001</v>
      </c>
      <c r="W24" s="5">
        <v>1.08</v>
      </c>
      <c r="X24">
        <v>1.0900000000000001</v>
      </c>
      <c r="Y24">
        <v>1.0900000000000001</v>
      </c>
      <c r="Z24">
        <v>1.0900000000000001</v>
      </c>
      <c r="AA24">
        <v>1.0900000000000001</v>
      </c>
      <c r="AB24">
        <v>1.0900000000000001</v>
      </c>
      <c r="AC24">
        <v>1.0900000000000001</v>
      </c>
      <c r="AD24">
        <v>1.0900000000000001</v>
      </c>
      <c r="AE24">
        <v>1.0900000000000001</v>
      </c>
      <c r="AH24">
        <f t="shared" si="1"/>
        <v>1090</v>
      </c>
      <c r="AI24">
        <f t="shared" si="2"/>
        <v>2278.1000000000004</v>
      </c>
      <c r="AJ24">
        <f t="shared" si="3"/>
        <v>3573.1290000000008</v>
      </c>
      <c r="AK24">
        <f t="shared" si="4"/>
        <v>4984.710610000001</v>
      </c>
      <c r="AL24">
        <f t="shared" si="5"/>
        <v>6523.3345649000012</v>
      </c>
      <c r="AM24">
        <f t="shared" si="6"/>
        <v>8200.4346757410021</v>
      </c>
      <c r="AN24">
        <f t="shared" si="7"/>
        <v>10028.473796557693</v>
      </c>
      <c r="AO24">
        <f t="shared" si="8"/>
        <v>12021.036438247887</v>
      </c>
      <c r="AP24">
        <f t="shared" si="9"/>
        <v>14192.929717690198</v>
      </c>
      <c r="AQ24">
        <f t="shared" si="10"/>
        <v>16560.293392282318</v>
      </c>
      <c r="AR24">
        <f t="shared" si="11"/>
        <v>19140.719797587728</v>
      </c>
      <c r="AS24">
        <f t="shared" si="12"/>
        <v>21953.384579370624</v>
      </c>
      <c r="AT24">
        <f t="shared" si="13"/>
        <v>25019.189191513982</v>
      </c>
      <c r="AU24">
        <f t="shared" si="14"/>
        <v>28360.916218750244</v>
      </c>
      <c r="AV24">
        <f t="shared" si="15"/>
        <v>32003.39867843777</v>
      </c>
      <c r="AW24">
        <f t="shared" si="16"/>
        <v>35973.704559497171</v>
      </c>
      <c r="AX24">
        <f t="shared" si="17"/>
        <v>40301.33796985192</v>
      </c>
      <c r="AY24">
        <f t="shared" si="18"/>
        <v>45018.458387138598</v>
      </c>
      <c r="AZ24">
        <f t="shared" si="19"/>
        <v>50160.119641981073</v>
      </c>
      <c r="BA24">
        <f t="shared" si="20"/>
        <v>55764.530409759376</v>
      </c>
      <c r="BB24">
        <f t="shared" si="21"/>
        <v>61873.338146637725</v>
      </c>
      <c r="BC24">
        <f t="shared" si="22"/>
        <v>67903.205198368742</v>
      </c>
      <c r="BD24">
        <f t="shared" si="23"/>
        <v>75104.493666221941</v>
      </c>
      <c r="BE24">
        <f t="shared" si="24"/>
        <v>82953.898096181918</v>
      </c>
      <c r="BF24">
        <f t="shared" si="25"/>
        <v>91509.748924838292</v>
      </c>
      <c r="BG24">
        <f t="shared" si="26"/>
        <v>100835.62632807375</v>
      </c>
      <c r="BH24">
        <f t="shared" si="27"/>
        <v>111000.83269760039</v>
      </c>
      <c r="BI24">
        <f t="shared" si="28"/>
        <v>122080.90764038444</v>
      </c>
      <c r="BJ24">
        <f t="shared" si="29"/>
        <v>134158.18932801904</v>
      </c>
      <c r="BK24" s="4">
        <f t="shared" si="30"/>
        <v>147322.42636754076</v>
      </c>
      <c r="BM24">
        <f t="shared" si="31"/>
        <v>0.99808582100392684</v>
      </c>
      <c r="BW24">
        <f t="shared" si="32"/>
        <v>282.54233079840196</v>
      </c>
    </row>
    <row r="25" spans="2:75">
      <c r="B25">
        <v>1.0900000000000001</v>
      </c>
      <c r="C25">
        <v>1.0900000000000001</v>
      </c>
      <c r="D25">
        <v>1.0900000000000001</v>
      </c>
      <c r="E25">
        <v>1.0900000000000001</v>
      </c>
      <c r="F25">
        <v>1.0900000000000001</v>
      </c>
      <c r="G25">
        <v>1.0900000000000001</v>
      </c>
      <c r="H25">
        <v>1.0900000000000001</v>
      </c>
      <c r="I25">
        <v>1.0900000000000001</v>
      </c>
      <c r="J25">
        <v>1.0900000000000001</v>
      </c>
      <c r="K25">
        <v>1.0900000000000001</v>
      </c>
      <c r="L25">
        <v>1.0900000000000001</v>
      </c>
      <c r="M25">
        <v>1.0900000000000001</v>
      </c>
      <c r="N25">
        <v>1.0900000000000001</v>
      </c>
      <c r="O25">
        <v>1.0900000000000001</v>
      </c>
      <c r="P25">
        <v>1.0900000000000001</v>
      </c>
      <c r="Q25">
        <v>1.0900000000000001</v>
      </c>
      <c r="R25">
        <v>1.0900000000000001</v>
      </c>
      <c r="S25">
        <v>1.0900000000000001</v>
      </c>
      <c r="T25">
        <v>1.0900000000000001</v>
      </c>
      <c r="U25">
        <v>1.0900000000000001</v>
      </c>
      <c r="V25">
        <v>1.0900000000000001</v>
      </c>
      <c r="W25">
        <v>1.0900000000000001</v>
      </c>
      <c r="X25" s="5">
        <v>1.08</v>
      </c>
      <c r="Y25">
        <v>1.0900000000000001</v>
      </c>
      <c r="Z25">
        <v>1.0900000000000001</v>
      </c>
      <c r="AA25">
        <v>1.0900000000000001</v>
      </c>
      <c r="AB25">
        <v>1.0900000000000001</v>
      </c>
      <c r="AC25">
        <v>1.0900000000000001</v>
      </c>
      <c r="AD25">
        <v>1.0900000000000001</v>
      </c>
      <c r="AE25">
        <v>1.0900000000000001</v>
      </c>
      <c r="AH25">
        <f t="shared" si="1"/>
        <v>1090</v>
      </c>
      <c r="AI25">
        <f t="shared" si="2"/>
        <v>2278.1000000000004</v>
      </c>
      <c r="AJ25">
        <f t="shared" si="3"/>
        <v>3573.1290000000008</v>
      </c>
      <c r="AK25">
        <f t="shared" si="4"/>
        <v>4984.710610000001</v>
      </c>
      <c r="AL25">
        <f t="shared" si="5"/>
        <v>6523.3345649000012</v>
      </c>
      <c r="AM25">
        <f t="shared" si="6"/>
        <v>8200.4346757410021</v>
      </c>
      <c r="AN25">
        <f t="shared" si="7"/>
        <v>10028.473796557693</v>
      </c>
      <c r="AO25">
        <f t="shared" si="8"/>
        <v>12021.036438247887</v>
      </c>
      <c r="AP25">
        <f t="shared" si="9"/>
        <v>14192.929717690198</v>
      </c>
      <c r="AQ25">
        <f t="shared" si="10"/>
        <v>16560.293392282318</v>
      </c>
      <c r="AR25">
        <f t="shared" si="11"/>
        <v>19140.719797587728</v>
      </c>
      <c r="AS25">
        <f t="shared" si="12"/>
        <v>21953.384579370624</v>
      </c>
      <c r="AT25">
        <f t="shared" si="13"/>
        <v>25019.189191513982</v>
      </c>
      <c r="AU25">
        <f t="shared" si="14"/>
        <v>28360.916218750244</v>
      </c>
      <c r="AV25">
        <f t="shared" si="15"/>
        <v>32003.39867843777</v>
      </c>
      <c r="AW25">
        <f t="shared" si="16"/>
        <v>35973.704559497171</v>
      </c>
      <c r="AX25">
        <f t="shared" si="17"/>
        <v>40301.33796985192</v>
      </c>
      <c r="AY25">
        <f t="shared" si="18"/>
        <v>45018.458387138598</v>
      </c>
      <c r="AZ25">
        <f t="shared" si="19"/>
        <v>50160.119641981073</v>
      </c>
      <c r="BA25">
        <f t="shared" si="20"/>
        <v>55764.530409759376</v>
      </c>
      <c r="BB25">
        <f t="shared" si="21"/>
        <v>61873.338146637725</v>
      </c>
      <c r="BC25">
        <f t="shared" si="22"/>
        <v>68531.938579835129</v>
      </c>
      <c r="BD25">
        <f t="shared" si="23"/>
        <v>75094.493666221941</v>
      </c>
      <c r="BE25">
        <f t="shared" si="24"/>
        <v>82942.998096181924</v>
      </c>
      <c r="BF25">
        <f t="shared" si="25"/>
        <v>91497.867924838298</v>
      </c>
      <c r="BG25">
        <f t="shared" si="26"/>
        <v>100822.67603807375</v>
      </c>
      <c r="BH25">
        <f t="shared" si="27"/>
        <v>110986.7168815004</v>
      </c>
      <c r="BI25">
        <f t="shared" si="28"/>
        <v>122065.52140083544</v>
      </c>
      <c r="BJ25">
        <f t="shared" si="29"/>
        <v>134141.41832691064</v>
      </c>
      <c r="BK25" s="4">
        <f t="shared" si="30"/>
        <v>147304.1459763326</v>
      </c>
      <c r="BM25">
        <f t="shared" si="31"/>
        <v>0.99796197428406797</v>
      </c>
      <c r="BW25">
        <f t="shared" si="32"/>
        <v>300.82272200656007</v>
      </c>
    </row>
    <row r="26" spans="2:75">
      <c r="B26">
        <v>1.0900000000000001</v>
      </c>
      <c r="C26">
        <v>1.0900000000000001</v>
      </c>
      <c r="D26">
        <v>1.0900000000000001</v>
      </c>
      <c r="E26">
        <v>1.0900000000000001</v>
      </c>
      <c r="F26">
        <v>1.0900000000000001</v>
      </c>
      <c r="G26">
        <v>1.0900000000000001</v>
      </c>
      <c r="H26">
        <v>1.0900000000000001</v>
      </c>
      <c r="I26">
        <v>1.0900000000000001</v>
      </c>
      <c r="J26">
        <v>1.0900000000000001</v>
      </c>
      <c r="K26">
        <v>1.0900000000000001</v>
      </c>
      <c r="L26">
        <v>1.0900000000000001</v>
      </c>
      <c r="M26">
        <v>1.0900000000000001</v>
      </c>
      <c r="N26">
        <v>1.0900000000000001</v>
      </c>
      <c r="O26">
        <v>1.0900000000000001</v>
      </c>
      <c r="P26">
        <v>1.0900000000000001</v>
      </c>
      <c r="Q26">
        <v>1.0900000000000001</v>
      </c>
      <c r="R26">
        <v>1.0900000000000001</v>
      </c>
      <c r="S26">
        <v>1.0900000000000001</v>
      </c>
      <c r="T26">
        <v>1.0900000000000001</v>
      </c>
      <c r="U26">
        <v>1.0900000000000001</v>
      </c>
      <c r="V26">
        <v>1.0900000000000001</v>
      </c>
      <c r="W26">
        <v>1.0900000000000001</v>
      </c>
      <c r="X26">
        <v>1.0900000000000001</v>
      </c>
      <c r="Y26" s="5">
        <v>1.08</v>
      </c>
      <c r="Z26">
        <v>1.0900000000000001</v>
      </c>
      <c r="AA26">
        <v>1.0900000000000001</v>
      </c>
      <c r="AB26">
        <v>1.0900000000000001</v>
      </c>
      <c r="AC26">
        <v>1.0900000000000001</v>
      </c>
      <c r="AD26">
        <v>1.0900000000000001</v>
      </c>
      <c r="AE26">
        <v>1.0900000000000001</v>
      </c>
      <c r="AH26">
        <f t="shared" si="1"/>
        <v>1090</v>
      </c>
      <c r="AI26">
        <f t="shared" si="2"/>
        <v>2278.1000000000004</v>
      </c>
      <c r="AJ26">
        <f t="shared" si="3"/>
        <v>3573.1290000000008</v>
      </c>
      <c r="AK26">
        <f t="shared" si="4"/>
        <v>4984.710610000001</v>
      </c>
      <c r="AL26">
        <f t="shared" si="5"/>
        <v>6523.3345649000012</v>
      </c>
      <c r="AM26">
        <f t="shared" si="6"/>
        <v>8200.4346757410021</v>
      </c>
      <c r="AN26">
        <f t="shared" si="7"/>
        <v>10028.473796557693</v>
      </c>
      <c r="AO26">
        <f t="shared" si="8"/>
        <v>12021.036438247887</v>
      </c>
      <c r="AP26">
        <f t="shared" si="9"/>
        <v>14192.929717690198</v>
      </c>
      <c r="AQ26">
        <f t="shared" si="10"/>
        <v>16560.293392282318</v>
      </c>
      <c r="AR26">
        <f t="shared" si="11"/>
        <v>19140.719797587728</v>
      </c>
      <c r="AS26">
        <f t="shared" si="12"/>
        <v>21953.384579370624</v>
      </c>
      <c r="AT26">
        <f t="shared" si="13"/>
        <v>25019.189191513982</v>
      </c>
      <c r="AU26">
        <f t="shared" si="14"/>
        <v>28360.916218750244</v>
      </c>
      <c r="AV26">
        <f t="shared" si="15"/>
        <v>32003.39867843777</v>
      </c>
      <c r="AW26">
        <f t="shared" si="16"/>
        <v>35973.704559497171</v>
      </c>
      <c r="AX26">
        <f t="shared" si="17"/>
        <v>40301.33796985192</v>
      </c>
      <c r="AY26">
        <f t="shared" si="18"/>
        <v>45018.458387138598</v>
      </c>
      <c r="AZ26">
        <f t="shared" si="19"/>
        <v>50160.119641981073</v>
      </c>
      <c r="BA26">
        <f t="shared" si="20"/>
        <v>55764.530409759376</v>
      </c>
      <c r="BB26">
        <f t="shared" si="21"/>
        <v>61873.338146637725</v>
      </c>
      <c r="BC26">
        <f t="shared" si="22"/>
        <v>68531.938579835129</v>
      </c>
      <c r="BD26">
        <f t="shared" si="23"/>
        <v>75789.813052020298</v>
      </c>
      <c r="BE26">
        <f t="shared" si="24"/>
        <v>82932.998096181924</v>
      </c>
      <c r="BF26">
        <f t="shared" si="25"/>
        <v>91486.967924838304</v>
      </c>
      <c r="BG26">
        <f t="shared" si="26"/>
        <v>100810.79503807376</v>
      </c>
      <c r="BH26">
        <f t="shared" si="27"/>
        <v>110973.7665915004</v>
      </c>
      <c r="BI26">
        <f t="shared" si="28"/>
        <v>122051.40558473545</v>
      </c>
      <c r="BJ26">
        <f t="shared" si="29"/>
        <v>134126.03208736164</v>
      </c>
      <c r="BK26" s="4">
        <f t="shared" si="30"/>
        <v>147287.3749752242</v>
      </c>
      <c r="BM26">
        <f t="shared" si="31"/>
        <v>0.99784835344016076</v>
      </c>
      <c r="BW26">
        <f t="shared" si="32"/>
        <v>317.59372311495827</v>
      </c>
    </row>
    <row r="27" spans="2:75">
      <c r="B27">
        <v>1.0900000000000001</v>
      </c>
      <c r="C27">
        <v>1.0900000000000001</v>
      </c>
      <c r="D27">
        <v>1.0900000000000001</v>
      </c>
      <c r="E27">
        <v>1.0900000000000001</v>
      </c>
      <c r="F27">
        <v>1.0900000000000001</v>
      </c>
      <c r="G27">
        <v>1.0900000000000001</v>
      </c>
      <c r="H27">
        <v>1.0900000000000001</v>
      </c>
      <c r="I27">
        <v>1.0900000000000001</v>
      </c>
      <c r="J27">
        <v>1.0900000000000001</v>
      </c>
      <c r="K27">
        <v>1.0900000000000001</v>
      </c>
      <c r="L27">
        <v>1.0900000000000001</v>
      </c>
      <c r="M27">
        <v>1.0900000000000001</v>
      </c>
      <c r="N27">
        <v>1.0900000000000001</v>
      </c>
      <c r="O27">
        <v>1.0900000000000001</v>
      </c>
      <c r="P27">
        <v>1.0900000000000001</v>
      </c>
      <c r="Q27">
        <v>1.0900000000000001</v>
      </c>
      <c r="R27">
        <v>1.0900000000000001</v>
      </c>
      <c r="S27">
        <v>1.0900000000000001</v>
      </c>
      <c r="T27">
        <v>1.0900000000000001</v>
      </c>
      <c r="U27">
        <v>1.0900000000000001</v>
      </c>
      <c r="V27">
        <v>1.0900000000000001</v>
      </c>
      <c r="W27">
        <v>1.0900000000000001</v>
      </c>
      <c r="X27">
        <v>1.0900000000000001</v>
      </c>
      <c r="Y27">
        <v>1.0900000000000001</v>
      </c>
      <c r="Z27" s="5">
        <v>1.08</v>
      </c>
      <c r="AA27">
        <v>1.0900000000000001</v>
      </c>
      <c r="AB27">
        <v>1.0900000000000001</v>
      </c>
      <c r="AC27">
        <v>1.0900000000000001</v>
      </c>
      <c r="AD27">
        <v>1.0900000000000001</v>
      </c>
      <c r="AE27">
        <v>1.0900000000000001</v>
      </c>
      <c r="AH27">
        <f t="shared" si="1"/>
        <v>1090</v>
      </c>
      <c r="AI27">
        <f t="shared" si="2"/>
        <v>2278.1000000000004</v>
      </c>
      <c r="AJ27">
        <f t="shared" si="3"/>
        <v>3573.1290000000008</v>
      </c>
      <c r="AK27">
        <f t="shared" si="4"/>
        <v>4984.710610000001</v>
      </c>
      <c r="AL27">
        <f t="shared" si="5"/>
        <v>6523.3345649000012</v>
      </c>
      <c r="AM27">
        <f t="shared" si="6"/>
        <v>8200.4346757410021</v>
      </c>
      <c r="AN27">
        <f t="shared" si="7"/>
        <v>10028.473796557693</v>
      </c>
      <c r="AO27">
        <f t="shared" si="8"/>
        <v>12021.036438247887</v>
      </c>
      <c r="AP27">
        <f t="shared" si="9"/>
        <v>14192.929717690198</v>
      </c>
      <c r="AQ27">
        <f t="shared" si="10"/>
        <v>16560.293392282318</v>
      </c>
      <c r="AR27">
        <f t="shared" si="11"/>
        <v>19140.719797587728</v>
      </c>
      <c r="AS27">
        <f t="shared" si="12"/>
        <v>21953.384579370624</v>
      </c>
      <c r="AT27">
        <f t="shared" si="13"/>
        <v>25019.189191513982</v>
      </c>
      <c r="AU27">
        <f t="shared" si="14"/>
        <v>28360.916218750244</v>
      </c>
      <c r="AV27">
        <f t="shared" si="15"/>
        <v>32003.39867843777</v>
      </c>
      <c r="AW27">
        <f t="shared" si="16"/>
        <v>35973.704559497171</v>
      </c>
      <c r="AX27">
        <f t="shared" si="17"/>
        <v>40301.33796985192</v>
      </c>
      <c r="AY27">
        <f t="shared" si="18"/>
        <v>45018.458387138598</v>
      </c>
      <c r="AZ27">
        <f t="shared" si="19"/>
        <v>50160.119641981073</v>
      </c>
      <c r="BA27">
        <f t="shared" si="20"/>
        <v>55764.530409759376</v>
      </c>
      <c r="BB27">
        <f t="shared" si="21"/>
        <v>61873.338146637725</v>
      </c>
      <c r="BC27">
        <f t="shared" si="22"/>
        <v>68531.938579835129</v>
      </c>
      <c r="BD27">
        <f t="shared" si="23"/>
        <v>75789.813052020298</v>
      </c>
      <c r="BE27">
        <f t="shared" si="24"/>
        <v>83700.896226702127</v>
      </c>
      <c r="BF27">
        <f t="shared" si="25"/>
        <v>91476.967924838304</v>
      </c>
      <c r="BG27">
        <f t="shared" si="26"/>
        <v>100799.89503807375</v>
      </c>
      <c r="BH27">
        <f t="shared" si="27"/>
        <v>110961.8855915004</v>
      </c>
      <c r="BI27">
        <f t="shared" si="28"/>
        <v>122038.45529473544</v>
      </c>
      <c r="BJ27">
        <f t="shared" si="29"/>
        <v>134111.91627126164</v>
      </c>
      <c r="BK27" s="4">
        <f t="shared" si="30"/>
        <v>147271.9887356752</v>
      </c>
      <c r="BM27">
        <f t="shared" si="31"/>
        <v>0.9977441141338238</v>
      </c>
      <c r="BW27">
        <f t="shared" si="32"/>
        <v>332.97996266395785</v>
      </c>
    </row>
    <row r="28" spans="2:75">
      <c r="B28">
        <v>1.0900000000000001</v>
      </c>
      <c r="C28">
        <v>1.0900000000000001</v>
      </c>
      <c r="D28">
        <v>1.0900000000000001</v>
      </c>
      <c r="E28">
        <v>1.0900000000000001</v>
      </c>
      <c r="F28">
        <v>1.0900000000000001</v>
      </c>
      <c r="G28">
        <v>1.0900000000000001</v>
      </c>
      <c r="H28">
        <v>1.0900000000000001</v>
      </c>
      <c r="I28">
        <v>1.0900000000000001</v>
      </c>
      <c r="J28">
        <v>1.0900000000000001</v>
      </c>
      <c r="K28">
        <v>1.0900000000000001</v>
      </c>
      <c r="L28">
        <v>1.0900000000000001</v>
      </c>
      <c r="M28">
        <v>1.0900000000000001</v>
      </c>
      <c r="N28">
        <v>1.0900000000000001</v>
      </c>
      <c r="O28">
        <v>1.0900000000000001</v>
      </c>
      <c r="P28">
        <v>1.0900000000000001</v>
      </c>
      <c r="Q28">
        <v>1.0900000000000001</v>
      </c>
      <c r="R28">
        <v>1.0900000000000001</v>
      </c>
      <c r="S28">
        <v>1.0900000000000001</v>
      </c>
      <c r="T28">
        <v>1.0900000000000001</v>
      </c>
      <c r="U28">
        <v>1.0900000000000001</v>
      </c>
      <c r="V28">
        <v>1.0900000000000001</v>
      </c>
      <c r="W28">
        <v>1.0900000000000001</v>
      </c>
      <c r="X28">
        <v>1.0900000000000001</v>
      </c>
      <c r="Y28">
        <v>1.0900000000000001</v>
      </c>
      <c r="Z28">
        <v>1.0900000000000001</v>
      </c>
      <c r="AA28" s="5">
        <v>1.08</v>
      </c>
      <c r="AB28">
        <v>1.0900000000000001</v>
      </c>
      <c r="AC28">
        <v>1.0900000000000001</v>
      </c>
      <c r="AD28">
        <v>1.0900000000000001</v>
      </c>
      <c r="AE28">
        <v>1.0900000000000001</v>
      </c>
      <c r="AH28">
        <f t="shared" si="1"/>
        <v>1090</v>
      </c>
      <c r="AI28">
        <f t="shared" si="2"/>
        <v>2278.1000000000004</v>
      </c>
      <c r="AJ28">
        <f t="shared" si="3"/>
        <v>3573.1290000000008</v>
      </c>
      <c r="AK28">
        <f t="shared" si="4"/>
        <v>4984.710610000001</v>
      </c>
      <c r="AL28">
        <f t="shared" si="5"/>
        <v>6523.3345649000012</v>
      </c>
      <c r="AM28">
        <f t="shared" si="6"/>
        <v>8200.4346757410021</v>
      </c>
      <c r="AN28">
        <f t="shared" si="7"/>
        <v>10028.473796557693</v>
      </c>
      <c r="AO28">
        <f t="shared" si="8"/>
        <v>12021.036438247887</v>
      </c>
      <c r="AP28">
        <f t="shared" si="9"/>
        <v>14192.929717690198</v>
      </c>
      <c r="AQ28">
        <f t="shared" si="10"/>
        <v>16560.293392282318</v>
      </c>
      <c r="AR28">
        <f t="shared" si="11"/>
        <v>19140.719797587728</v>
      </c>
      <c r="AS28">
        <f t="shared" si="12"/>
        <v>21953.384579370624</v>
      </c>
      <c r="AT28">
        <f t="shared" si="13"/>
        <v>25019.189191513982</v>
      </c>
      <c r="AU28">
        <f t="shared" si="14"/>
        <v>28360.916218750244</v>
      </c>
      <c r="AV28">
        <f t="shared" si="15"/>
        <v>32003.39867843777</v>
      </c>
      <c r="AW28">
        <f t="shared" si="16"/>
        <v>35973.704559497171</v>
      </c>
      <c r="AX28">
        <f t="shared" si="17"/>
        <v>40301.33796985192</v>
      </c>
      <c r="AY28">
        <f t="shared" si="18"/>
        <v>45018.458387138598</v>
      </c>
      <c r="AZ28">
        <f t="shared" si="19"/>
        <v>50160.119641981073</v>
      </c>
      <c r="BA28">
        <f t="shared" si="20"/>
        <v>55764.530409759376</v>
      </c>
      <c r="BB28">
        <f t="shared" si="21"/>
        <v>61873.338146637725</v>
      </c>
      <c r="BC28">
        <f t="shared" si="22"/>
        <v>68531.938579835129</v>
      </c>
      <c r="BD28">
        <f t="shared" si="23"/>
        <v>75789.813052020298</v>
      </c>
      <c r="BE28">
        <f t="shared" si="24"/>
        <v>83700.896226702127</v>
      </c>
      <c r="BF28">
        <f t="shared" si="25"/>
        <v>92323.976887105324</v>
      </c>
      <c r="BG28">
        <f t="shared" si="26"/>
        <v>100789.89503807375</v>
      </c>
      <c r="BH28">
        <f t="shared" si="27"/>
        <v>110950.9855915004</v>
      </c>
      <c r="BI28">
        <f t="shared" si="28"/>
        <v>122026.57429473544</v>
      </c>
      <c r="BJ28">
        <f t="shared" si="29"/>
        <v>134098.96598126163</v>
      </c>
      <c r="BK28" s="4">
        <f t="shared" si="30"/>
        <v>147257.87291957519</v>
      </c>
      <c r="BM28">
        <f t="shared" si="31"/>
        <v>0.99764848174268894</v>
      </c>
      <c r="BW28">
        <f t="shared" si="32"/>
        <v>347.09577876396361</v>
      </c>
    </row>
    <row r="29" spans="2:75">
      <c r="B29">
        <v>1.0900000000000001</v>
      </c>
      <c r="C29">
        <v>1.0900000000000001</v>
      </c>
      <c r="D29">
        <v>1.0900000000000001</v>
      </c>
      <c r="E29">
        <v>1.0900000000000001</v>
      </c>
      <c r="F29">
        <v>1.0900000000000001</v>
      </c>
      <c r="G29">
        <v>1.0900000000000001</v>
      </c>
      <c r="H29">
        <v>1.0900000000000001</v>
      </c>
      <c r="I29">
        <v>1.0900000000000001</v>
      </c>
      <c r="J29">
        <v>1.0900000000000001</v>
      </c>
      <c r="K29">
        <v>1.0900000000000001</v>
      </c>
      <c r="L29">
        <v>1.0900000000000001</v>
      </c>
      <c r="M29">
        <v>1.0900000000000001</v>
      </c>
      <c r="N29">
        <v>1.0900000000000001</v>
      </c>
      <c r="O29">
        <v>1.0900000000000001</v>
      </c>
      <c r="P29">
        <v>1.0900000000000001</v>
      </c>
      <c r="Q29">
        <v>1.0900000000000001</v>
      </c>
      <c r="R29">
        <v>1.0900000000000001</v>
      </c>
      <c r="S29">
        <v>1.0900000000000001</v>
      </c>
      <c r="T29">
        <v>1.0900000000000001</v>
      </c>
      <c r="U29">
        <v>1.0900000000000001</v>
      </c>
      <c r="V29">
        <v>1.0900000000000001</v>
      </c>
      <c r="W29">
        <v>1.0900000000000001</v>
      </c>
      <c r="X29">
        <v>1.0900000000000001</v>
      </c>
      <c r="Y29">
        <v>1.0900000000000001</v>
      </c>
      <c r="Z29">
        <v>1.0900000000000001</v>
      </c>
      <c r="AA29">
        <v>1.0900000000000001</v>
      </c>
      <c r="AB29" s="5">
        <v>1.08</v>
      </c>
      <c r="AC29">
        <v>1.0900000000000001</v>
      </c>
      <c r="AD29">
        <v>1.0900000000000001</v>
      </c>
      <c r="AE29">
        <v>1.0900000000000001</v>
      </c>
      <c r="AH29">
        <f t="shared" si="1"/>
        <v>1090</v>
      </c>
      <c r="AI29">
        <f t="shared" si="2"/>
        <v>2278.1000000000004</v>
      </c>
      <c r="AJ29">
        <f t="shared" si="3"/>
        <v>3573.1290000000008</v>
      </c>
      <c r="AK29">
        <f t="shared" si="4"/>
        <v>4984.710610000001</v>
      </c>
      <c r="AL29">
        <f t="shared" si="5"/>
        <v>6523.3345649000012</v>
      </c>
      <c r="AM29">
        <f t="shared" si="6"/>
        <v>8200.4346757410021</v>
      </c>
      <c r="AN29">
        <f t="shared" si="7"/>
        <v>10028.473796557693</v>
      </c>
      <c r="AO29">
        <f t="shared" si="8"/>
        <v>12021.036438247887</v>
      </c>
      <c r="AP29">
        <f t="shared" si="9"/>
        <v>14192.929717690198</v>
      </c>
      <c r="AQ29">
        <f t="shared" si="10"/>
        <v>16560.293392282318</v>
      </c>
      <c r="AR29">
        <f t="shared" si="11"/>
        <v>19140.719797587728</v>
      </c>
      <c r="AS29">
        <f t="shared" si="12"/>
        <v>21953.384579370624</v>
      </c>
      <c r="AT29">
        <f t="shared" si="13"/>
        <v>25019.189191513982</v>
      </c>
      <c r="AU29">
        <f t="shared" si="14"/>
        <v>28360.916218750244</v>
      </c>
      <c r="AV29">
        <f t="shared" si="15"/>
        <v>32003.39867843777</v>
      </c>
      <c r="AW29">
        <f t="shared" si="16"/>
        <v>35973.704559497171</v>
      </c>
      <c r="AX29">
        <f t="shared" si="17"/>
        <v>40301.33796985192</v>
      </c>
      <c r="AY29">
        <f t="shared" si="18"/>
        <v>45018.458387138598</v>
      </c>
      <c r="AZ29">
        <f t="shared" si="19"/>
        <v>50160.119641981073</v>
      </c>
      <c r="BA29">
        <f t="shared" si="20"/>
        <v>55764.530409759376</v>
      </c>
      <c r="BB29">
        <f t="shared" si="21"/>
        <v>61873.338146637725</v>
      </c>
      <c r="BC29">
        <f t="shared" si="22"/>
        <v>68531.938579835129</v>
      </c>
      <c r="BD29">
        <f t="shared" si="23"/>
        <v>75789.813052020298</v>
      </c>
      <c r="BE29">
        <f t="shared" si="24"/>
        <v>83700.896226702127</v>
      </c>
      <c r="BF29">
        <f t="shared" si="25"/>
        <v>92323.976887105324</v>
      </c>
      <c r="BG29">
        <f t="shared" si="26"/>
        <v>101723.13480694481</v>
      </c>
      <c r="BH29">
        <f t="shared" si="27"/>
        <v>110940.9855915004</v>
      </c>
      <c r="BI29">
        <f t="shared" si="28"/>
        <v>122015.67429473545</v>
      </c>
      <c r="BJ29">
        <f t="shared" si="29"/>
        <v>134087.08498126167</v>
      </c>
      <c r="BK29" s="4">
        <f t="shared" si="30"/>
        <v>147244.92262957522</v>
      </c>
      <c r="BM29">
        <f t="shared" si="31"/>
        <v>0.99756074560403341</v>
      </c>
      <c r="BW29">
        <f t="shared" si="32"/>
        <v>360.04606876394246</v>
      </c>
    </row>
    <row r="30" spans="2:75">
      <c r="B30">
        <v>1.0900000000000001</v>
      </c>
      <c r="C30">
        <v>1.0900000000000001</v>
      </c>
      <c r="D30">
        <v>1.0900000000000001</v>
      </c>
      <c r="E30">
        <v>1.0900000000000001</v>
      </c>
      <c r="F30">
        <v>1.0900000000000001</v>
      </c>
      <c r="G30">
        <v>1.0900000000000001</v>
      </c>
      <c r="H30">
        <v>1.0900000000000001</v>
      </c>
      <c r="I30">
        <v>1.0900000000000001</v>
      </c>
      <c r="J30">
        <v>1.0900000000000001</v>
      </c>
      <c r="K30">
        <v>1.0900000000000001</v>
      </c>
      <c r="L30">
        <v>1.0900000000000001</v>
      </c>
      <c r="M30">
        <v>1.0900000000000001</v>
      </c>
      <c r="N30">
        <v>1.0900000000000001</v>
      </c>
      <c r="O30">
        <v>1.0900000000000001</v>
      </c>
      <c r="P30">
        <v>1.0900000000000001</v>
      </c>
      <c r="Q30">
        <v>1.0900000000000001</v>
      </c>
      <c r="R30">
        <v>1.0900000000000001</v>
      </c>
      <c r="S30">
        <v>1.0900000000000001</v>
      </c>
      <c r="T30">
        <v>1.0900000000000001</v>
      </c>
      <c r="U30">
        <v>1.0900000000000001</v>
      </c>
      <c r="V30">
        <v>1.0900000000000001</v>
      </c>
      <c r="W30">
        <v>1.0900000000000001</v>
      </c>
      <c r="X30">
        <v>1.0900000000000001</v>
      </c>
      <c r="Y30">
        <v>1.0900000000000001</v>
      </c>
      <c r="Z30">
        <v>1.0900000000000001</v>
      </c>
      <c r="AA30">
        <v>1.0900000000000001</v>
      </c>
      <c r="AB30">
        <v>1.0900000000000001</v>
      </c>
      <c r="AC30" s="5">
        <v>1.08</v>
      </c>
      <c r="AD30">
        <v>1.0900000000000001</v>
      </c>
      <c r="AE30">
        <v>1.0900000000000001</v>
      </c>
      <c r="AH30">
        <f t="shared" si="1"/>
        <v>1090</v>
      </c>
      <c r="AI30">
        <f t="shared" si="2"/>
        <v>2278.1000000000004</v>
      </c>
      <c r="AJ30">
        <f t="shared" si="3"/>
        <v>3573.1290000000008</v>
      </c>
      <c r="AK30">
        <f t="shared" si="4"/>
        <v>4984.710610000001</v>
      </c>
      <c r="AL30">
        <f t="shared" si="5"/>
        <v>6523.3345649000012</v>
      </c>
      <c r="AM30">
        <f t="shared" si="6"/>
        <v>8200.4346757410021</v>
      </c>
      <c r="AN30">
        <f t="shared" si="7"/>
        <v>10028.473796557693</v>
      </c>
      <c r="AO30">
        <f t="shared" si="8"/>
        <v>12021.036438247887</v>
      </c>
      <c r="AP30">
        <f t="shared" si="9"/>
        <v>14192.929717690198</v>
      </c>
      <c r="AQ30">
        <f t="shared" si="10"/>
        <v>16560.293392282318</v>
      </c>
      <c r="AR30">
        <f t="shared" si="11"/>
        <v>19140.719797587728</v>
      </c>
      <c r="AS30">
        <f t="shared" si="12"/>
        <v>21953.384579370624</v>
      </c>
      <c r="AT30">
        <f t="shared" si="13"/>
        <v>25019.189191513982</v>
      </c>
      <c r="AU30">
        <f t="shared" si="14"/>
        <v>28360.916218750244</v>
      </c>
      <c r="AV30">
        <f t="shared" si="15"/>
        <v>32003.39867843777</v>
      </c>
      <c r="AW30">
        <f t="shared" si="16"/>
        <v>35973.704559497171</v>
      </c>
      <c r="AX30">
        <f t="shared" si="17"/>
        <v>40301.33796985192</v>
      </c>
      <c r="AY30">
        <f t="shared" si="18"/>
        <v>45018.458387138598</v>
      </c>
      <c r="AZ30">
        <f t="shared" si="19"/>
        <v>50160.119641981073</v>
      </c>
      <c r="BA30">
        <f t="shared" si="20"/>
        <v>55764.530409759376</v>
      </c>
      <c r="BB30">
        <f t="shared" si="21"/>
        <v>61873.338146637725</v>
      </c>
      <c r="BC30">
        <f t="shared" si="22"/>
        <v>68531.938579835129</v>
      </c>
      <c r="BD30">
        <f t="shared" si="23"/>
        <v>75789.813052020298</v>
      </c>
      <c r="BE30">
        <f t="shared" si="24"/>
        <v>83700.896226702127</v>
      </c>
      <c r="BF30">
        <f t="shared" si="25"/>
        <v>92323.976887105324</v>
      </c>
      <c r="BG30">
        <f t="shared" si="26"/>
        <v>101723.13480694481</v>
      </c>
      <c r="BH30">
        <f t="shared" si="27"/>
        <v>111968.21693956986</v>
      </c>
      <c r="BI30">
        <f t="shared" si="28"/>
        <v>122005.67429473545</v>
      </c>
      <c r="BJ30">
        <f t="shared" si="29"/>
        <v>134076.18498126164</v>
      </c>
      <c r="BK30" s="4">
        <f t="shared" si="30"/>
        <v>147233.04162957519</v>
      </c>
      <c r="BM30">
        <f t="shared" si="31"/>
        <v>0.99748025373370675</v>
      </c>
      <c r="BW30">
        <f t="shared" si="32"/>
        <v>371.92706876396551</v>
      </c>
    </row>
    <row r="31" spans="2:75">
      <c r="B31">
        <v>1.0900000000000001</v>
      </c>
      <c r="C31">
        <v>1.0900000000000001</v>
      </c>
      <c r="D31">
        <v>1.0900000000000001</v>
      </c>
      <c r="E31">
        <v>1.0900000000000001</v>
      </c>
      <c r="F31">
        <v>1.0900000000000001</v>
      </c>
      <c r="G31">
        <v>1.0900000000000001</v>
      </c>
      <c r="H31">
        <v>1.0900000000000001</v>
      </c>
      <c r="I31">
        <v>1.0900000000000001</v>
      </c>
      <c r="J31">
        <v>1.0900000000000001</v>
      </c>
      <c r="K31">
        <v>1.0900000000000001</v>
      </c>
      <c r="L31">
        <v>1.0900000000000001</v>
      </c>
      <c r="M31">
        <v>1.0900000000000001</v>
      </c>
      <c r="N31">
        <v>1.0900000000000001</v>
      </c>
      <c r="O31">
        <v>1.0900000000000001</v>
      </c>
      <c r="P31">
        <v>1.0900000000000001</v>
      </c>
      <c r="Q31">
        <v>1.0900000000000001</v>
      </c>
      <c r="R31">
        <v>1.0900000000000001</v>
      </c>
      <c r="S31">
        <v>1.0900000000000001</v>
      </c>
      <c r="T31">
        <v>1.0900000000000001</v>
      </c>
      <c r="U31">
        <v>1.0900000000000001</v>
      </c>
      <c r="V31">
        <v>1.0900000000000001</v>
      </c>
      <c r="W31">
        <v>1.0900000000000001</v>
      </c>
      <c r="X31">
        <v>1.0900000000000001</v>
      </c>
      <c r="Y31">
        <v>1.0900000000000001</v>
      </c>
      <c r="Z31">
        <v>1.0900000000000001</v>
      </c>
      <c r="AA31">
        <v>1.0900000000000001</v>
      </c>
      <c r="AB31">
        <v>1.0900000000000001</v>
      </c>
      <c r="AC31">
        <v>1.0900000000000001</v>
      </c>
      <c r="AD31" s="5">
        <v>1.08</v>
      </c>
      <c r="AE31">
        <v>1.0900000000000001</v>
      </c>
      <c r="AH31">
        <f t="shared" si="1"/>
        <v>1090</v>
      </c>
      <c r="AI31">
        <f t="shared" si="2"/>
        <v>2278.1000000000004</v>
      </c>
      <c r="AJ31">
        <f t="shared" si="3"/>
        <v>3573.1290000000008</v>
      </c>
      <c r="AK31">
        <f t="shared" si="4"/>
        <v>4984.710610000001</v>
      </c>
      <c r="AL31">
        <f t="shared" si="5"/>
        <v>6523.3345649000012</v>
      </c>
      <c r="AM31">
        <f t="shared" si="6"/>
        <v>8200.4346757410021</v>
      </c>
      <c r="AN31">
        <f t="shared" si="7"/>
        <v>10028.473796557693</v>
      </c>
      <c r="AO31">
        <f t="shared" si="8"/>
        <v>12021.036438247887</v>
      </c>
      <c r="AP31">
        <f t="shared" si="9"/>
        <v>14192.929717690198</v>
      </c>
      <c r="AQ31">
        <f t="shared" si="10"/>
        <v>16560.293392282318</v>
      </c>
      <c r="AR31">
        <f t="shared" si="11"/>
        <v>19140.719797587728</v>
      </c>
      <c r="AS31">
        <f t="shared" si="12"/>
        <v>21953.384579370624</v>
      </c>
      <c r="AT31">
        <f t="shared" si="13"/>
        <v>25019.189191513982</v>
      </c>
      <c r="AU31">
        <f t="shared" si="14"/>
        <v>28360.916218750244</v>
      </c>
      <c r="AV31">
        <f t="shared" si="15"/>
        <v>32003.39867843777</v>
      </c>
      <c r="AW31">
        <f t="shared" si="16"/>
        <v>35973.704559497171</v>
      </c>
      <c r="AX31">
        <f t="shared" si="17"/>
        <v>40301.33796985192</v>
      </c>
      <c r="AY31">
        <f t="shared" si="18"/>
        <v>45018.458387138598</v>
      </c>
      <c r="AZ31">
        <f t="shared" si="19"/>
        <v>50160.119641981073</v>
      </c>
      <c r="BA31">
        <f t="shared" si="20"/>
        <v>55764.530409759376</v>
      </c>
      <c r="BB31">
        <f t="shared" si="21"/>
        <v>61873.338146637725</v>
      </c>
      <c r="BC31">
        <f t="shared" si="22"/>
        <v>68531.938579835129</v>
      </c>
      <c r="BD31">
        <f t="shared" si="23"/>
        <v>75789.813052020298</v>
      </c>
      <c r="BE31">
        <f t="shared" si="24"/>
        <v>83700.896226702127</v>
      </c>
      <c r="BF31">
        <f t="shared" si="25"/>
        <v>92323.976887105324</v>
      </c>
      <c r="BG31">
        <f t="shared" si="26"/>
        <v>101723.13480694481</v>
      </c>
      <c r="BH31">
        <f t="shared" si="27"/>
        <v>111968.21693956986</v>
      </c>
      <c r="BI31">
        <f t="shared" si="28"/>
        <v>123135.35646413115</v>
      </c>
      <c r="BJ31">
        <f t="shared" si="29"/>
        <v>134066.18498126164</v>
      </c>
      <c r="BK31" s="4">
        <f t="shared" si="30"/>
        <v>147222.1416295752</v>
      </c>
      <c r="BM31">
        <f t="shared" si="31"/>
        <v>0.9974064079811138</v>
      </c>
      <c r="BW31">
        <f t="shared" si="32"/>
        <v>382.82706876395969</v>
      </c>
    </row>
    <row r="32" spans="2:75">
      <c r="B32">
        <v>1.0900000000000001</v>
      </c>
      <c r="C32">
        <v>1.0900000000000001</v>
      </c>
      <c r="D32">
        <v>1.0900000000000001</v>
      </c>
      <c r="E32">
        <v>1.0900000000000001</v>
      </c>
      <c r="F32">
        <v>1.0900000000000001</v>
      </c>
      <c r="G32">
        <v>1.0900000000000001</v>
      </c>
      <c r="H32">
        <v>1.0900000000000001</v>
      </c>
      <c r="I32">
        <v>1.0900000000000001</v>
      </c>
      <c r="J32">
        <v>1.0900000000000001</v>
      </c>
      <c r="K32">
        <v>1.0900000000000001</v>
      </c>
      <c r="L32">
        <v>1.0900000000000001</v>
      </c>
      <c r="M32">
        <v>1.0900000000000001</v>
      </c>
      <c r="N32">
        <v>1.0900000000000001</v>
      </c>
      <c r="O32">
        <v>1.0900000000000001</v>
      </c>
      <c r="P32">
        <v>1.0900000000000001</v>
      </c>
      <c r="Q32">
        <v>1.0900000000000001</v>
      </c>
      <c r="R32">
        <v>1.0900000000000001</v>
      </c>
      <c r="S32">
        <v>1.0900000000000001</v>
      </c>
      <c r="T32">
        <v>1.0900000000000001</v>
      </c>
      <c r="U32">
        <v>1.0900000000000001</v>
      </c>
      <c r="V32">
        <v>1.0900000000000001</v>
      </c>
      <c r="W32">
        <v>1.0900000000000001</v>
      </c>
      <c r="X32">
        <v>1.0900000000000001</v>
      </c>
      <c r="Y32">
        <v>1.0900000000000001</v>
      </c>
      <c r="Z32">
        <v>1.0900000000000001</v>
      </c>
      <c r="AA32">
        <v>1.0900000000000001</v>
      </c>
      <c r="AB32">
        <v>1.0900000000000001</v>
      </c>
      <c r="AC32">
        <v>1.0900000000000001</v>
      </c>
      <c r="AD32">
        <v>1.0900000000000001</v>
      </c>
      <c r="AE32" s="5">
        <v>1.08</v>
      </c>
      <c r="AH32">
        <f t="shared" si="1"/>
        <v>1090</v>
      </c>
      <c r="AI32">
        <f t="shared" si="2"/>
        <v>2278.1000000000004</v>
      </c>
      <c r="AJ32">
        <f t="shared" si="3"/>
        <v>3573.1290000000008</v>
      </c>
      <c r="AK32">
        <f t="shared" si="4"/>
        <v>4984.710610000001</v>
      </c>
      <c r="AL32">
        <f t="shared" si="5"/>
        <v>6523.3345649000012</v>
      </c>
      <c r="AM32">
        <f t="shared" si="6"/>
        <v>8200.4346757410021</v>
      </c>
      <c r="AN32">
        <f t="shared" si="7"/>
        <v>10028.473796557693</v>
      </c>
      <c r="AO32">
        <f t="shared" si="8"/>
        <v>12021.036438247887</v>
      </c>
      <c r="AP32">
        <f t="shared" si="9"/>
        <v>14192.929717690198</v>
      </c>
      <c r="AQ32">
        <f t="shared" si="10"/>
        <v>16560.293392282318</v>
      </c>
      <c r="AR32">
        <f t="shared" si="11"/>
        <v>19140.719797587728</v>
      </c>
      <c r="AS32">
        <f t="shared" si="12"/>
        <v>21953.384579370624</v>
      </c>
      <c r="AT32">
        <f t="shared" si="13"/>
        <v>25019.189191513982</v>
      </c>
      <c r="AU32">
        <f t="shared" si="14"/>
        <v>28360.916218750244</v>
      </c>
      <c r="AV32">
        <f t="shared" si="15"/>
        <v>32003.39867843777</v>
      </c>
      <c r="AW32">
        <f t="shared" si="16"/>
        <v>35973.704559497171</v>
      </c>
      <c r="AX32">
        <f t="shared" si="17"/>
        <v>40301.33796985192</v>
      </c>
      <c r="AY32">
        <f t="shared" si="18"/>
        <v>45018.458387138598</v>
      </c>
      <c r="AZ32">
        <f t="shared" si="19"/>
        <v>50160.119641981073</v>
      </c>
      <c r="BA32">
        <f t="shared" si="20"/>
        <v>55764.530409759376</v>
      </c>
      <c r="BB32">
        <f t="shared" si="21"/>
        <v>61873.338146637725</v>
      </c>
      <c r="BC32">
        <f t="shared" si="22"/>
        <v>68531.938579835129</v>
      </c>
      <c r="BD32">
        <f t="shared" si="23"/>
        <v>75789.813052020298</v>
      </c>
      <c r="BE32">
        <f t="shared" si="24"/>
        <v>83700.896226702127</v>
      </c>
      <c r="BF32">
        <f t="shared" si="25"/>
        <v>92323.976887105324</v>
      </c>
      <c r="BG32">
        <f t="shared" si="26"/>
        <v>101723.13480694481</v>
      </c>
      <c r="BH32">
        <f t="shared" si="27"/>
        <v>111968.21693956986</v>
      </c>
      <c r="BI32">
        <f t="shared" si="28"/>
        <v>123135.35646413115</v>
      </c>
      <c r="BJ32">
        <f t="shared" si="29"/>
        <v>135307.53854590296</v>
      </c>
      <c r="BK32" s="4">
        <f t="shared" si="30"/>
        <v>147212.1416295752</v>
      </c>
      <c r="BM32">
        <f t="shared" si="31"/>
        <v>0.99733865958423951</v>
      </c>
      <c r="BW32">
        <f t="shared" si="32"/>
        <v>392.82706876395969</v>
      </c>
    </row>
    <row r="34" spans="1:63">
      <c r="A34" t="s">
        <v>10</v>
      </c>
      <c r="B34">
        <f t="shared" ref="B34:AE34" si="33">$A$8</f>
        <v>1.0896651796325523</v>
      </c>
      <c r="C34">
        <f t="shared" si="33"/>
        <v>1.0896651796325523</v>
      </c>
      <c r="D34">
        <f t="shared" si="33"/>
        <v>1.0896651796325523</v>
      </c>
      <c r="E34">
        <f t="shared" si="33"/>
        <v>1.0896651796325523</v>
      </c>
      <c r="F34">
        <f t="shared" si="33"/>
        <v>1.0896651796325523</v>
      </c>
      <c r="G34">
        <f t="shared" si="33"/>
        <v>1.0896651796325523</v>
      </c>
      <c r="H34">
        <f t="shared" si="33"/>
        <v>1.0896651796325523</v>
      </c>
      <c r="I34">
        <f t="shared" si="33"/>
        <v>1.0896651796325523</v>
      </c>
      <c r="J34">
        <f t="shared" si="33"/>
        <v>1.0896651796325523</v>
      </c>
      <c r="K34">
        <f t="shared" si="33"/>
        <v>1.0896651796325523</v>
      </c>
      <c r="L34">
        <f t="shared" si="33"/>
        <v>1.0896651796325523</v>
      </c>
      <c r="M34">
        <f t="shared" si="33"/>
        <v>1.0896651796325523</v>
      </c>
      <c r="N34">
        <f t="shared" si="33"/>
        <v>1.0896651796325523</v>
      </c>
      <c r="O34">
        <f t="shared" si="33"/>
        <v>1.0896651796325523</v>
      </c>
      <c r="P34">
        <f t="shared" si="33"/>
        <v>1.0896651796325523</v>
      </c>
      <c r="Q34">
        <f t="shared" si="33"/>
        <v>1.0896651796325523</v>
      </c>
      <c r="R34">
        <f t="shared" si="33"/>
        <v>1.0896651796325523</v>
      </c>
      <c r="S34">
        <f t="shared" si="33"/>
        <v>1.0896651796325523</v>
      </c>
      <c r="T34">
        <f t="shared" si="33"/>
        <v>1.0896651796325523</v>
      </c>
      <c r="U34">
        <f t="shared" si="33"/>
        <v>1.0896651796325523</v>
      </c>
      <c r="V34">
        <f t="shared" si="33"/>
        <v>1.0896651796325523</v>
      </c>
      <c r="W34">
        <f t="shared" si="33"/>
        <v>1.0896651796325523</v>
      </c>
      <c r="X34">
        <f t="shared" si="33"/>
        <v>1.0896651796325523</v>
      </c>
      <c r="Y34">
        <f t="shared" si="33"/>
        <v>1.0896651796325523</v>
      </c>
      <c r="Z34">
        <f t="shared" si="33"/>
        <v>1.0896651796325523</v>
      </c>
      <c r="AA34">
        <f t="shared" si="33"/>
        <v>1.0896651796325523</v>
      </c>
      <c r="AB34">
        <f t="shared" si="33"/>
        <v>1.0896651796325523</v>
      </c>
      <c r="AC34">
        <f t="shared" si="33"/>
        <v>1.0896651796325523</v>
      </c>
      <c r="AD34">
        <f t="shared" si="33"/>
        <v>1.0896651796325523</v>
      </c>
      <c r="AE34">
        <f t="shared" si="33"/>
        <v>1.0896651796325523</v>
      </c>
      <c r="AG34" t="s">
        <v>10</v>
      </c>
      <c r="AH34">
        <f>$A$5*B34</f>
        <v>1089.6651796325523</v>
      </c>
      <c r="AI34">
        <f t="shared" ref="AI34:BK34" si="34">(AH34+$A$5)*C34</f>
        <v>2277.0353833361946</v>
      </c>
      <c r="AJ34">
        <f t="shared" si="34"/>
        <v>3570.8713496452642</v>
      </c>
      <c r="AK34">
        <f t="shared" si="34"/>
        <v>4980.7193502884929</v>
      </c>
      <c r="AL34">
        <f t="shared" si="34"/>
        <v>6516.9816251639922</v>
      </c>
      <c r="AM34">
        <f t="shared" si="34"/>
        <v>8190.9931328789162</v>
      </c>
      <c r="AN34">
        <f t="shared" si="34"/>
        <v>10015.10518314006</v>
      </c>
      <c r="AO34">
        <f t="shared" si="34"/>
        <v>12002.77656805777</v>
      </c>
      <c r="AP34">
        <f t="shared" si="34"/>
        <v>14168.672864754612</v>
      </c>
      <c r="AQ34">
        <f t="shared" si="34"/>
        <v>16528.774641960255</v>
      </c>
      <c r="AR34">
        <f t="shared" si="34"/>
        <v>19100.495368970151</v>
      </c>
      <c r="AS34">
        <f t="shared" si="34"/>
        <v>21902.809896932144</v>
      </c>
      <c r="AT34">
        <f t="shared" si="34"/>
        <v>24956.394460430762</v>
      </c>
      <c r="AU34">
        <f t="shared" si="34"/>
        <v>28283.779232338671</v>
      </c>
      <c r="AV34">
        <f t="shared" si="34"/>
        <v>31909.514557526323</v>
      </c>
      <c r="AW34">
        <f t="shared" si="34"/>
        <v>35860.352091947017</v>
      </c>
      <c r="AX34">
        <f t="shared" si="34"/>
        <v>40165.442183590574</v>
      </c>
      <c r="AY34">
        <f t="shared" si="34"/>
        <v>44856.548951635668</v>
      </c>
      <c r="AZ34">
        <f t="shared" si="34"/>
        <v>49968.284650713009</v>
      </c>
      <c r="BA34">
        <f t="shared" si="34"/>
        <v>55538.36504948225</v>
      </c>
      <c r="BB34">
        <f t="shared" si="34"/>
        <v>61607.887707774891</v>
      </c>
      <c r="BC34">
        <f t="shared" si="34"/>
        <v>68221.635205507191</v>
      </c>
      <c r="BD34">
        <f t="shared" si="34"/>
        <v>75428.405560668005</v>
      </c>
      <c r="BE34">
        <f t="shared" si="34"/>
        <v>83281.372274294859</v>
      </c>
      <c r="BF34">
        <f t="shared" si="34"/>
        <v>91838.476658947518</v>
      </c>
      <c r="BG34">
        <f t="shared" si="34"/>
        <v>101162.85534538455</v>
      </c>
      <c r="BH34">
        <f t="shared" si="34"/>
        <v>111323.30612170292</v>
      </c>
      <c r="BI34">
        <f t="shared" si="34"/>
        <v>122394.79554202757</v>
      </c>
      <c r="BJ34">
        <f t="shared" si="34"/>
        <v>134459.01205002554</v>
      </c>
      <c r="BK34" s="6">
        <f t="shared" si="34"/>
        <v>147604.96869833916</v>
      </c>
    </row>
  </sheetData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8A56A8C-85DE-48FD-9BB1-3ED571601B11}">
  <dimension ref="A1:AN97"/>
  <sheetViews>
    <sheetView tabSelected="1" workbookViewId="0">
      <selection activeCell="O27" sqref="O27"/>
    </sheetView>
  </sheetViews>
  <sheetFormatPr defaultColWidth="9.140625" defaultRowHeight="13.9"/>
  <cols>
    <col min="1" max="1" width="13.85546875" style="29" bestFit="1" customWidth="1"/>
    <col min="2" max="2" width="10.85546875" style="29" bestFit="1" customWidth="1"/>
    <col min="3" max="10" width="9.140625" style="29"/>
    <col min="11" max="15" width="9.7109375" style="29" bestFit="1" customWidth="1"/>
    <col min="16" max="16" width="13.5703125" style="29" customWidth="1"/>
    <col min="17" max="17" width="9.140625" style="29"/>
    <col min="18" max="21" width="12.42578125" style="29" customWidth="1"/>
    <col min="22" max="22" width="14.42578125" style="29" customWidth="1"/>
    <col min="23" max="32" width="9.140625" style="29"/>
    <col min="33" max="33" width="12.42578125" style="29" customWidth="1"/>
    <col min="34" max="34" width="12.42578125" style="29" bestFit="1" customWidth="1"/>
    <col min="35" max="36" width="12.42578125" style="29" customWidth="1"/>
    <col min="37" max="37" width="14.42578125" style="29" customWidth="1"/>
    <col min="38" max="16384" width="9.140625" style="29"/>
  </cols>
  <sheetData>
    <row r="1" spans="1:38" ht="15.6" customHeight="1">
      <c r="A1" s="19"/>
      <c r="B1" s="19"/>
      <c r="C1" s="20"/>
      <c r="D1" s="18"/>
      <c r="E1" s="18"/>
      <c r="F1" s="18"/>
      <c r="G1" s="18"/>
    </row>
    <row r="3" spans="1:38" ht="15" customHeight="1"/>
    <row r="6" spans="1:38">
      <c r="B6" s="29">
        <f>PRODUCT(C9:G9)^(1/5)</f>
        <v>1.0299029016372434</v>
      </c>
    </row>
    <row r="7" spans="1:38">
      <c r="B7" s="30"/>
      <c r="C7" s="73" t="s">
        <v>12</v>
      </c>
      <c r="D7" s="73"/>
      <c r="E7" s="73"/>
      <c r="F7" s="73"/>
      <c r="G7" s="73"/>
    </row>
    <row r="8" spans="1:38" ht="15.6">
      <c r="B8" s="13" t="s">
        <v>6</v>
      </c>
      <c r="C8" s="12">
        <v>1</v>
      </c>
      <c r="D8" s="12">
        <v>2</v>
      </c>
      <c r="E8" s="11">
        <v>3</v>
      </c>
      <c r="F8" s="11">
        <v>4</v>
      </c>
      <c r="G8" s="11">
        <v>5</v>
      </c>
    </row>
    <row r="9" spans="1:38" ht="15.6">
      <c r="B9" s="14" t="s">
        <v>13</v>
      </c>
      <c r="C9" s="12">
        <v>1.01</v>
      </c>
      <c r="D9" s="7">
        <v>1.02</v>
      </c>
      <c r="E9" s="7">
        <v>1.03</v>
      </c>
      <c r="F9" s="7">
        <v>1.04</v>
      </c>
      <c r="G9" s="7">
        <v>1.05</v>
      </c>
      <c r="J9" s="30"/>
      <c r="K9" s="73" t="s">
        <v>14</v>
      </c>
      <c r="L9" s="73"/>
      <c r="M9" s="73"/>
      <c r="N9" s="73"/>
      <c r="O9" s="73"/>
      <c r="X9" s="30"/>
      <c r="Y9" s="73" t="s">
        <v>12</v>
      </c>
      <c r="Z9" s="73"/>
      <c r="AA9" s="73"/>
      <c r="AB9" s="73"/>
      <c r="AC9" s="73"/>
      <c r="AG9" s="30"/>
      <c r="AH9" s="73" t="s">
        <v>12</v>
      </c>
      <c r="AI9" s="73"/>
      <c r="AJ9" s="73"/>
      <c r="AK9" s="73"/>
      <c r="AL9" s="73"/>
    </row>
    <row r="10" spans="1:38" ht="15.6">
      <c r="B10" s="14" t="s">
        <v>15</v>
      </c>
      <c r="C10" s="8">
        <v>1.05</v>
      </c>
      <c r="D10" s="7">
        <v>1.04</v>
      </c>
      <c r="E10" s="7">
        <v>1.03</v>
      </c>
      <c r="F10" s="7">
        <v>1.02</v>
      </c>
      <c r="G10" s="7">
        <v>1.01</v>
      </c>
      <c r="J10" s="13" t="s">
        <v>6</v>
      </c>
      <c r="K10" s="12">
        <v>1</v>
      </c>
      <c r="L10" s="12">
        <v>2</v>
      </c>
      <c r="M10" s="11">
        <v>3</v>
      </c>
      <c r="N10" s="11">
        <v>4</v>
      </c>
      <c r="O10" s="11">
        <v>5</v>
      </c>
      <c r="X10" s="13" t="s">
        <v>6</v>
      </c>
      <c r="Y10" s="17">
        <v>1</v>
      </c>
      <c r="Z10" s="12">
        <v>2</v>
      </c>
      <c r="AA10" s="11">
        <v>3</v>
      </c>
      <c r="AB10" s="11">
        <v>4</v>
      </c>
      <c r="AC10" s="11">
        <v>5</v>
      </c>
      <c r="AG10" s="13" t="s">
        <v>6</v>
      </c>
      <c r="AH10" s="12">
        <v>1</v>
      </c>
      <c r="AI10" s="12">
        <v>2</v>
      </c>
      <c r="AJ10" s="11">
        <v>3</v>
      </c>
      <c r="AK10" s="11">
        <v>4</v>
      </c>
      <c r="AL10" s="11">
        <v>5</v>
      </c>
    </row>
    <row r="11" spans="1:38" ht="15.75" customHeight="1">
      <c r="J11" s="14" t="s">
        <v>13</v>
      </c>
      <c r="K11" s="9">
        <v>1.08</v>
      </c>
      <c r="L11" s="7">
        <v>1.0900000000000001</v>
      </c>
      <c r="M11" s="7">
        <v>1.0900000000000001</v>
      </c>
      <c r="N11" s="7">
        <v>1.0900000000000001</v>
      </c>
      <c r="O11" s="7">
        <v>1.0900000000000001</v>
      </c>
      <c r="R11" s="29">
        <v>1.08</v>
      </c>
      <c r="S11" s="29">
        <f>R11/$K$27</f>
        <v>0.99265379218347849</v>
      </c>
      <c r="T11" s="29">
        <f>S11^2</f>
        <v>0.98536155113624047</v>
      </c>
      <c r="U11" s="29">
        <f>T11*$K$27</f>
        <v>1.0720660955581569</v>
      </c>
      <c r="X11" s="16" t="s">
        <v>13</v>
      </c>
      <c r="Y11" s="31">
        <v>1.0720660955581569</v>
      </c>
      <c r="Z11" s="7">
        <v>1.0920110837899917</v>
      </c>
      <c r="AA11" s="7">
        <v>1.0920110837899917</v>
      </c>
      <c r="AB11" s="7">
        <v>1.0920110837899917</v>
      </c>
      <c r="AC11" s="7">
        <v>1.0920110837899917</v>
      </c>
      <c r="AG11" s="14" t="s">
        <v>13</v>
      </c>
      <c r="AH11" s="9">
        <v>0.95</v>
      </c>
      <c r="AI11" s="7">
        <v>1.05</v>
      </c>
      <c r="AJ11" s="7">
        <v>1.05</v>
      </c>
      <c r="AK11" s="7">
        <v>1.05</v>
      </c>
      <c r="AL11" s="7">
        <v>1.05</v>
      </c>
    </row>
    <row r="12" spans="1:38" ht="15.6">
      <c r="J12" s="14" t="s">
        <v>15</v>
      </c>
      <c r="K12" s="8">
        <v>1.0900000000000001</v>
      </c>
      <c r="L12" s="10">
        <v>1.08</v>
      </c>
      <c r="M12" s="7">
        <v>1.0900000000000001</v>
      </c>
      <c r="N12" s="7">
        <v>1.0900000000000001</v>
      </c>
      <c r="O12" s="7">
        <v>1.0900000000000001</v>
      </c>
      <c r="R12" s="29">
        <v>1.0900000000000001</v>
      </c>
      <c r="S12" s="29">
        <f>R12/$K$27</f>
        <v>1.0018450309999922</v>
      </c>
      <c r="T12" s="29">
        <f>S12^2</f>
        <v>1.0036934661393755</v>
      </c>
      <c r="U12" s="29">
        <f>T12*$K$27</f>
        <v>1.0920110837899917</v>
      </c>
      <c r="X12" s="16" t="s">
        <v>15</v>
      </c>
      <c r="Y12" s="7">
        <v>1.0920110837899917</v>
      </c>
      <c r="Z12" s="31">
        <v>1.0720660955581569</v>
      </c>
      <c r="AA12" s="7">
        <v>1.0920110837899917</v>
      </c>
      <c r="AB12" s="7">
        <v>1.0920110837899917</v>
      </c>
      <c r="AC12" s="7">
        <v>1.0920110837899917</v>
      </c>
      <c r="AG12" s="14" t="s">
        <v>15</v>
      </c>
      <c r="AH12" s="7">
        <v>1.05</v>
      </c>
      <c r="AI12" s="10">
        <v>0.95</v>
      </c>
      <c r="AJ12" s="7">
        <v>1.05</v>
      </c>
      <c r="AK12" s="7">
        <v>1.05</v>
      </c>
      <c r="AL12" s="7">
        <v>1.05</v>
      </c>
    </row>
    <row r="13" spans="1:38" ht="15.6">
      <c r="B13" s="23"/>
      <c r="C13" s="74" t="s">
        <v>16</v>
      </c>
      <c r="D13" s="74"/>
      <c r="E13" s="74"/>
      <c r="F13" s="74"/>
      <c r="G13" s="74"/>
      <c r="H13"/>
      <c r="J13" s="14" t="s">
        <v>17</v>
      </c>
      <c r="K13" s="8">
        <v>1.0900000000000001</v>
      </c>
      <c r="L13" s="7">
        <v>1.0900000000000001</v>
      </c>
      <c r="M13" s="10">
        <v>1.08</v>
      </c>
      <c r="N13" s="7">
        <v>1.0900000000000001</v>
      </c>
      <c r="O13" s="7">
        <v>1.0900000000000001</v>
      </c>
      <c r="R13" s="29">
        <v>1.0900000000000001</v>
      </c>
      <c r="S13" s="29">
        <f>R13/$K$27</f>
        <v>1.0018450309999922</v>
      </c>
      <c r="T13" s="29">
        <f>S13^2</f>
        <v>1.0036934661393755</v>
      </c>
      <c r="U13" s="29">
        <f>T13*$K$27</f>
        <v>1.0920110837899917</v>
      </c>
      <c r="X13" s="16" t="s">
        <v>17</v>
      </c>
      <c r="Y13" s="7">
        <v>1.0920110837899917</v>
      </c>
      <c r="Z13" s="7">
        <v>1.0920110837899917</v>
      </c>
      <c r="AA13" s="31">
        <v>1.0720660955581569</v>
      </c>
      <c r="AB13" s="7">
        <v>1.0920110837899917</v>
      </c>
      <c r="AC13" s="7">
        <v>1.0920110837899917</v>
      </c>
      <c r="AG13" s="14" t="s">
        <v>17</v>
      </c>
      <c r="AH13" s="7">
        <v>1.05</v>
      </c>
      <c r="AI13" s="7">
        <v>1.05</v>
      </c>
      <c r="AJ13" s="10">
        <v>0.95</v>
      </c>
      <c r="AK13" s="7">
        <v>1.05</v>
      </c>
      <c r="AL13" s="7">
        <v>1.05</v>
      </c>
    </row>
    <row r="14" spans="1:38" ht="15.6">
      <c r="B14" s="23" t="s">
        <v>6</v>
      </c>
      <c r="C14" s="23">
        <v>1</v>
      </c>
      <c r="D14" s="23">
        <v>2</v>
      </c>
      <c r="E14" s="23">
        <v>3</v>
      </c>
      <c r="F14" s="23">
        <v>4</v>
      </c>
      <c r="G14" s="23">
        <v>5</v>
      </c>
      <c r="H14"/>
      <c r="J14" s="14" t="s">
        <v>18</v>
      </c>
      <c r="K14" s="8">
        <v>1.0900000000000001</v>
      </c>
      <c r="L14" s="7">
        <v>1.0900000000000001</v>
      </c>
      <c r="M14" s="7">
        <v>1.0900000000000001</v>
      </c>
      <c r="N14" s="10">
        <v>1.08</v>
      </c>
      <c r="O14" s="7">
        <v>1.0900000000000001</v>
      </c>
      <c r="R14" s="29">
        <v>1.0900000000000001</v>
      </c>
      <c r="S14" s="29">
        <f>R14/$K$27</f>
        <v>1.0018450309999922</v>
      </c>
      <c r="T14" s="29">
        <f>S14^2</f>
        <v>1.0036934661393755</v>
      </c>
      <c r="U14" s="29">
        <f>T14*$K$27</f>
        <v>1.0920110837899917</v>
      </c>
      <c r="X14" s="16" t="s">
        <v>18</v>
      </c>
      <c r="Y14" s="7">
        <v>1.0920110837899917</v>
      </c>
      <c r="Z14" s="7">
        <v>1.0920110837899917</v>
      </c>
      <c r="AA14" s="7">
        <v>1.0920110837899917</v>
      </c>
      <c r="AB14" s="31">
        <v>1.0720660955581569</v>
      </c>
      <c r="AC14" s="7">
        <v>1.0920110837899917</v>
      </c>
      <c r="AG14" s="14" t="s">
        <v>18</v>
      </c>
      <c r="AH14" s="7">
        <v>1.05</v>
      </c>
      <c r="AI14" s="7">
        <v>1.05</v>
      </c>
      <c r="AJ14" s="7">
        <v>1.05</v>
      </c>
      <c r="AK14" s="10">
        <v>0.95</v>
      </c>
      <c r="AL14" s="7">
        <v>1.05</v>
      </c>
    </row>
    <row r="15" spans="1:38" ht="15.6">
      <c r="B15" s="23" t="s">
        <v>19</v>
      </c>
      <c r="C15" s="63">
        <f>1000*C9</f>
        <v>1010</v>
      </c>
      <c r="D15" s="63">
        <f>C15*D9</f>
        <v>1030.2</v>
      </c>
      <c r="E15" s="63">
        <f t="shared" ref="E15:G15" si="0">D15*E9</f>
        <v>1061.106</v>
      </c>
      <c r="F15" s="63">
        <f t="shared" si="0"/>
        <v>1103.55024</v>
      </c>
      <c r="G15" s="63">
        <f t="shared" si="0"/>
        <v>1158.727752</v>
      </c>
      <c r="H15"/>
      <c r="J15" s="14" t="s">
        <v>20</v>
      </c>
      <c r="K15" s="8">
        <v>1.0900000000000001</v>
      </c>
      <c r="L15" s="7">
        <v>1.0900000000000001</v>
      </c>
      <c r="M15" s="7">
        <v>1.0900000000000001</v>
      </c>
      <c r="N15" s="7">
        <v>1.0900000000000001</v>
      </c>
      <c r="O15" s="10">
        <v>1.08</v>
      </c>
      <c r="R15" s="29">
        <v>1.0900000000000001</v>
      </c>
      <c r="S15" s="29">
        <f>R15/$K$27</f>
        <v>1.0018450309999922</v>
      </c>
      <c r="T15" s="29">
        <f>S15^2</f>
        <v>1.0036934661393755</v>
      </c>
      <c r="U15" s="29">
        <f>T15*$K$27</f>
        <v>1.0920110837899917</v>
      </c>
      <c r="X15" s="16" t="s">
        <v>20</v>
      </c>
      <c r="Y15" s="7">
        <v>1.0920110837899917</v>
      </c>
      <c r="Z15" s="7">
        <v>1.0920110837899917</v>
      </c>
      <c r="AA15" s="7">
        <v>1.0920110837899917</v>
      </c>
      <c r="AB15" s="7">
        <v>1.0920110837899917</v>
      </c>
      <c r="AC15" s="31">
        <v>1.0720660955581569</v>
      </c>
      <c r="AG15" s="14" t="s">
        <v>20</v>
      </c>
      <c r="AH15" s="7">
        <v>1.05</v>
      </c>
      <c r="AI15" s="7">
        <v>1.05</v>
      </c>
      <c r="AJ15" s="7">
        <v>1.05</v>
      </c>
      <c r="AK15" s="7">
        <v>1.05</v>
      </c>
      <c r="AL15" s="10">
        <v>0.95</v>
      </c>
    </row>
    <row r="16" spans="1:38" ht="15.6">
      <c r="B16" s="23" t="s">
        <v>21</v>
      </c>
      <c r="C16" s="63">
        <f>1000*C10</f>
        <v>1050</v>
      </c>
      <c r="D16" s="63">
        <f>C16*D10</f>
        <v>1092</v>
      </c>
      <c r="E16" s="63">
        <f t="shared" ref="E16:G16" si="1">D16*E10</f>
        <v>1124.76</v>
      </c>
      <c r="F16" s="63">
        <f t="shared" si="1"/>
        <v>1147.2552000000001</v>
      </c>
      <c r="G16" s="63">
        <f t="shared" si="1"/>
        <v>1158.727752</v>
      </c>
      <c r="H16"/>
    </row>
    <row r="17" spans="2:40" ht="15.6">
      <c r="B17" s="23" t="s">
        <v>22</v>
      </c>
      <c r="C17" s="63">
        <f>C15-C16</f>
        <v>-40</v>
      </c>
      <c r="D17" s="63">
        <f t="shared" ref="D17:G17" si="2">D15-D16</f>
        <v>-61.799999999999955</v>
      </c>
      <c r="E17" s="63">
        <f t="shared" si="2"/>
        <v>-63.653999999999996</v>
      </c>
      <c r="F17" s="63">
        <f t="shared" si="2"/>
        <v>-43.704960000000028</v>
      </c>
      <c r="G17" s="63">
        <f t="shared" si="2"/>
        <v>0</v>
      </c>
      <c r="H17"/>
      <c r="S17" s="29">
        <f>PRODUCT(S11:S15)^(1/5)</f>
        <v>1</v>
      </c>
      <c r="T17" s="29">
        <f>PRODUCT(T11:T15)^(1/5)</f>
        <v>1.0000000000000002</v>
      </c>
      <c r="U17" s="29">
        <f>PRODUCT(U11:U15)^(1/5)</f>
        <v>1.0879926198885432</v>
      </c>
    </row>
    <row r="18" spans="2:40" ht="15.6">
      <c r="H18"/>
      <c r="J18" s="25"/>
      <c r="K18" s="74" t="s">
        <v>16</v>
      </c>
      <c r="L18" s="74"/>
      <c r="M18" s="74"/>
      <c r="N18" s="74"/>
      <c r="O18" s="75"/>
      <c r="P18" s="76" t="s">
        <v>23</v>
      </c>
      <c r="X18" s="23"/>
      <c r="Y18" s="74" t="s">
        <v>24</v>
      </c>
      <c r="Z18" s="74"/>
      <c r="AA18" s="74"/>
      <c r="AB18" s="74"/>
      <c r="AC18" s="74"/>
      <c r="AD18" s="37"/>
      <c r="AE18" s="30"/>
      <c r="AG18" s="23"/>
      <c r="AH18" s="74" t="s">
        <v>24</v>
      </c>
      <c r="AI18" s="74"/>
      <c r="AJ18" s="74"/>
      <c r="AK18" s="74"/>
      <c r="AL18" s="74"/>
      <c r="AM18" s="30"/>
    </row>
    <row r="19" spans="2:40" ht="15.6">
      <c r="B19" s="71" t="s">
        <v>25</v>
      </c>
      <c r="C19" s="72">
        <f>1000*B6</f>
        <v>1029.9029016372433</v>
      </c>
      <c r="D19" s="72">
        <f>C19*$B$6</f>
        <v>1060.6999868008133</v>
      </c>
      <c r="E19" s="72">
        <f t="shared" ref="E19:G19" si="3">D19*$B$6</f>
        <v>1092.4179941727434</v>
      </c>
      <c r="F19" s="72">
        <f t="shared" si="3"/>
        <v>1125.0844619992456</v>
      </c>
      <c r="G19" s="72">
        <f t="shared" si="3"/>
        <v>1158.727752</v>
      </c>
      <c r="J19" s="15" t="s">
        <v>6</v>
      </c>
      <c r="K19" s="22">
        <v>1</v>
      </c>
      <c r="L19" s="22">
        <v>2</v>
      </c>
      <c r="M19" s="22">
        <v>3</v>
      </c>
      <c r="N19" s="27">
        <v>4</v>
      </c>
      <c r="O19" s="23">
        <v>5</v>
      </c>
      <c r="P19" s="77"/>
      <c r="X19" s="23" t="s">
        <v>6</v>
      </c>
      <c r="Y19" s="23">
        <v>1</v>
      </c>
      <c r="Z19" s="23">
        <v>2</v>
      </c>
      <c r="AA19" s="23">
        <v>3</v>
      </c>
      <c r="AB19" s="23">
        <v>4</v>
      </c>
      <c r="AC19" s="28">
        <v>5</v>
      </c>
      <c r="AD19" s="38" t="s">
        <v>26</v>
      </c>
      <c r="AE19" s="36"/>
      <c r="AG19" s="23" t="s">
        <v>6</v>
      </c>
      <c r="AH19" s="23">
        <v>1</v>
      </c>
      <c r="AI19" s="23">
        <v>2</v>
      </c>
      <c r="AJ19" s="23">
        <v>3</v>
      </c>
      <c r="AK19" s="23">
        <v>4</v>
      </c>
      <c r="AL19" s="23">
        <v>5</v>
      </c>
      <c r="AM19" s="30" t="s">
        <v>26</v>
      </c>
    </row>
    <row r="20" spans="2:40" ht="15.6">
      <c r="J20" s="15" t="s">
        <v>13</v>
      </c>
      <c r="K20" s="64">
        <f>1000*K11</f>
        <v>1080</v>
      </c>
      <c r="L20" s="64">
        <f t="shared" ref="L20:O21" si="4">(1000+K20)*L11</f>
        <v>2267.2000000000003</v>
      </c>
      <c r="M20" s="64">
        <f t="shared" si="4"/>
        <v>3561.2480000000005</v>
      </c>
      <c r="N20" s="64">
        <f t="shared" si="4"/>
        <v>4971.7603200000012</v>
      </c>
      <c r="O20" s="65">
        <f t="shared" si="4"/>
        <v>6509.2187488000018</v>
      </c>
      <c r="P20" s="46">
        <f>O20-$O$22</f>
        <v>23.890947346755638</v>
      </c>
      <c r="Q20" s="29">
        <f>O20-O22</f>
        <v>23.890947346755638</v>
      </c>
      <c r="X20" s="23" t="s">
        <v>13</v>
      </c>
      <c r="Y20" s="23">
        <f>1000*Y11</f>
        <v>1072.0660955581568</v>
      </c>
      <c r="Z20" s="23">
        <f t="shared" ref="Z20:AC21" si="5">(1000+Y20)*Z11</f>
        <v>2262.7191426949594</v>
      </c>
      <c r="AA20" s="23">
        <f t="shared" si="5"/>
        <v>3562.925467116675</v>
      </c>
      <c r="AB20" s="23">
        <f t="shared" si="5"/>
        <v>4982.765184599034</v>
      </c>
      <c r="AC20" s="28">
        <f t="shared" si="5"/>
        <v>6533.2458932950203</v>
      </c>
      <c r="AD20" s="39">
        <f>MAX($O$22-AC20, 0)</f>
        <v>0</v>
      </c>
      <c r="AE20" s="29">
        <f>AC20-AC22</f>
        <v>47.918091841774185</v>
      </c>
      <c r="AG20" s="23" t="s">
        <v>13</v>
      </c>
      <c r="AH20" s="23">
        <f>1000*AH11</f>
        <v>950</v>
      </c>
      <c r="AI20" s="23">
        <f t="shared" ref="AI20:AI21" si="6">(1000+AH20)*AI11</f>
        <v>2047.5</v>
      </c>
      <c r="AJ20" s="23">
        <f t="shared" ref="AJ20:AJ21" si="7">(1000+AI20)*AJ11</f>
        <v>3199.875</v>
      </c>
      <c r="AK20" s="23">
        <f t="shared" ref="AK20:AK21" si="8">(1000+AJ20)*AK11</f>
        <v>4409.8687500000005</v>
      </c>
      <c r="AL20" s="23">
        <f t="shared" ref="AL20:AL21" si="9">(1000+AK20)*AL11</f>
        <v>5680.3621875000008</v>
      </c>
      <c r="AM20" s="44">
        <f>MAX($AL$22-AL20, 0)</f>
        <v>0</v>
      </c>
      <c r="AN20" s="29">
        <f>AL20-AL22</f>
        <v>225.07047478955701</v>
      </c>
    </row>
    <row r="21" spans="2:40" ht="15.6">
      <c r="J21" s="21" t="s">
        <v>15</v>
      </c>
      <c r="K21" s="66">
        <f>1000*K12</f>
        <v>1090</v>
      </c>
      <c r="L21" s="66">
        <f t="shared" si="4"/>
        <v>2257.2000000000003</v>
      </c>
      <c r="M21" s="66">
        <f t="shared" si="4"/>
        <v>3550.3480000000004</v>
      </c>
      <c r="N21" s="66">
        <f t="shared" si="4"/>
        <v>4959.87932</v>
      </c>
      <c r="O21" s="67">
        <f t="shared" si="4"/>
        <v>6496.2684588000002</v>
      </c>
      <c r="P21" s="46">
        <f t="shared" ref="P21:P25" si="10">O21-$O$22</f>
        <v>10.940657346754051</v>
      </c>
      <c r="X21" s="23" t="s">
        <v>15</v>
      </c>
      <c r="Y21" s="23">
        <f>1000*Y12</f>
        <v>1092.0110837899917</v>
      </c>
      <c r="Z21" s="23">
        <f t="shared" si="5"/>
        <v>2242.7741544631249</v>
      </c>
      <c r="AA21" s="23">
        <f t="shared" si="5"/>
        <v>3541.145318901451</v>
      </c>
      <c r="AB21" s="23">
        <f t="shared" si="5"/>
        <v>4958.9810213414212</v>
      </c>
      <c r="AC21" s="28">
        <f t="shared" si="5"/>
        <v>6507.2733233990366</v>
      </c>
      <c r="AD21" s="39">
        <f>MAX($O$22-AC21, 0)</f>
        <v>0</v>
      </c>
      <c r="AE21" s="34"/>
      <c r="AG21" s="23" t="s">
        <v>15</v>
      </c>
      <c r="AH21" s="23">
        <f>1000*AH12</f>
        <v>1050</v>
      </c>
      <c r="AI21" s="23">
        <f t="shared" si="6"/>
        <v>1947.5</v>
      </c>
      <c r="AJ21" s="23">
        <f t="shared" si="7"/>
        <v>3094.875</v>
      </c>
      <c r="AK21" s="23">
        <f t="shared" si="8"/>
        <v>4299.6187500000005</v>
      </c>
      <c r="AL21" s="23">
        <f t="shared" si="9"/>
        <v>5564.599687500001</v>
      </c>
      <c r="AM21" s="44">
        <f>MAX($AL$22-AL21, 0)</f>
        <v>0</v>
      </c>
    </row>
    <row r="22" spans="2:40" ht="15.6">
      <c r="J22" s="23" t="s">
        <v>10</v>
      </c>
      <c r="K22" s="63">
        <f>1000*K27</f>
        <v>1087.992619888543</v>
      </c>
      <c r="L22" s="63">
        <f>(1000+K22)*$K$27</f>
        <v>2271.720560820479</v>
      </c>
      <c r="M22" s="63">
        <f>(1000+L22)*$K$27</f>
        <v>3559.6078245102863</v>
      </c>
      <c r="N22" s="63">
        <f>(1000+M22)*$K$27</f>
        <v>4960.8196626532463</v>
      </c>
      <c r="O22" s="68">
        <f>(1000+N22)*$K$27</f>
        <v>6485.3278014532461</v>
      </c>
      <c r="P22" s="47">
        <f t="shared" si="10"/>
        <v>0</v>
      </c>
      <c r="X22" s="23" t="s">
        <v>27</v>
      </c>
      <c r="Y22" s="24">
        <f>1000*Y27</f>
        <v>1087.9926198885432</v>
      </c>
      <c r="Z22" s="24">
        <f>(1000+Y22)*$K$27</f>
        <v>2271.720560820479</v>
      </c>
      <c r="AA22" s="24">
        <f>(1000+Z22)*$K$27</f>
        <v>3559.6078245102863</v>
      </c>
      <c r="AB22" s="24">
        <f>(1000+AA22)*$K$27</f>
        <v>4960.8196626532463</v>
      </c>
      <c r="AC22" s="26">
        <f>(1000+AB22)*$K$27</f>
        <v>6485.3278014532461</v>
      </c>
      <c r="AD22" s="40">
        <v>0</v>
      </c>
      <c r="AE22" s="42"/>
      <c r="AG22" s="33" t="s">
        <v>27</v>
      </c>
      <c r="AH22" s="33">
        <f>1000*AH27</f>
        <v>1029.1914278624336</v>
      </c>
      <c r="AI22" s="33">
        <f>(1000+AH22)*$AH$27</f>
        <v>2088.426423047948</v>
      </c>
      <c r="AJ22" s="33">
        <f>(1000+AI22)*$AH$27</f>
        <v>3178.5820001847856</v>
      </c>
      <c r="AK22" s="33">
        <f>(1000+AJ22)*$AH$27</f>
        <v>4300.5607752104434</v>
      </c>
      <c r="AL22" s="33">
        <f>(1000+AK22)*$AH$27</f>
        <v>5455.2917127104438</v>
      </c>
      <c r="AM22" s="33">
        <f>0</f>
        <v>0</v>
      </c>
    </row>
    <row r="23" spans="2:40" ht="15.6">
      <c r="J23" s="22" t="s">
        <v>17</v>
      </c>
      <c r="K23" s="69">
        <f>1000*K13</f>
        <v>1090</v>
      </c>
      <c r="L23" s="69">
        <f t="shared" ref="L23:O25" si="11">(1000+K23)*L13</f>
        <v>2278.1000000000004</v>
      </c>
      <c r="M23" s="69">
        <f t="shared" si="11"/>
        <v>3540.3480000000004</v>
      </c>
      <c r="N23" s="69">
        <f t="shared" si="11"/>
        <v>4948.9793200000004</v>
      </c>
      <c r="O23" s="65">
        <f t="shared" si="11"/>
        <v>6484.3874588000008</v>
      </c>
      <c r="P23" s="48">
        <f t="shared" si="10"/>
        <v>-0.94034265324535227</v>
      </c>
      <c r="R23" s="29">
        <v>0.98</v>
      </c>
      <c r="S23" s="29">
        <f>R23/$K$30</f>
        <v>0.98012252848948311</v>
      </c>
      <c r="T23" s="29">
        <f>S23^2</f>
        <v>0.96064017085261766</v>
      </c>
      <c r="U23" s="29">
        <f>T23*$K$30</f>
        <v>0.96052007791969352</v>
      </c>
      <c r="X23" s="23" t="s">
        <v>17</v>
      </c>
      <c r="Y23" s="23">
        <f>1000*Y13</f>
        <v>1092.0110837899917</v>
      </c>
      <c r="Z23" s="23">
        <f t="shared" ref="Z23:AC25" si="12">(1000+Y23)*Z13</f>
        <v>2284.4992909101843</v>
      </c>
      <c r="AA23" s="23">
        <f t="shared" si="12"/>
        <v>3521.2003306696161</v>
      </c>
      <c r="AB23" s="23">
        <f t="shared" si="12"/>
        <v>4937.2008731261958</v>
      </c>
      <c r="AC23" s="28">
        <f t="shared" si="12"/>
        <v>6483.489160141422</v>
      </c>
      <c r="AD23" s="41">
        <f>MAX($O$22-AC23, 0)</f>
        <v>1.8386413118241762</v>
      </c>
      <c r="AE23" s="36"/>
      <c r="AG23" s="23" t="s">
        <v>17</v>
      </c>
      <c r="AH23" s="23">
        <f>1000*AH13</f>
        <v>1050</v>
      </c>
      <c r="AI23" s="23">
        <f t="shared" ref="AI23:AL25" si="13">(1000+AH23)*AI13</f>
        <v>2152.5</v>
      </c>
      <c r="AJ23" s="23">
        <f t="shared" si="13"/>
        <v>2994.875</v>
      </c>
      <c r="AK23" s="23">
        <f t="shared" si="13"/>
        <v>4194.6187500000005</v>
      </c>
      <c r="AL23" s="23">
        <f t="shared" si="13"/>
        <v>5454.349687500001</v>
      </c>
      <c r="AM23" s="32">
        <f>MAX($AL$22-AL23, 0)</f>
        <v>0.94202521044280729</v>
      </c>
    </row>
    <row r="24" spans="2:40" ht="15.6">
      <c r="J24" s="15" t="s">
        <v>18</v>
      </c>
      <c r="K24" s="64">
        <f>1000*K14</f>
        <v>1090</v>
      </c>
      <c r="L24" s="64">
        <f t="shared" si="11"/>
        <v>2278.1000000000004</v>
      </c>
      <c r="M24" s="64">
        <f t="shared" si="11"/>
        <v>3573.1290000000008</v>
      </c>
      <c r="N24" s="64">
        <f t="shared" si="11"/>
        <v>4938.9793200000013</v>
      </c>
      <c r="O24" s="70">
        <f t="shared" si="11"/>
        <v>6473.4874588000021</v>
      </c>
      <c r="P24" s="48">
        <f t="shared" si="10"/>
        <v>-11.840342653244079</v>
      </c>
      <c r="R24" s="29">
        <v>0.99</v>
      </c>
      <c r="S24" s="29">
        <f>R24/$K$30</f>
        <v>0.99012377878019209</v>
      </c>
      <c r="T24" s="29">
        <f>S24^2</f>
        <v>0.98034509730596675</v>
      </c>
      <c r="U24" s="29">
        <f t="shared" ref="U24:U26" si="14">T24*$K$30</f>
        <v>0.98022254099239015</v>
      </c>
      <c r="X24" s="23" t="s">
        <v>18</v>
      </c>
      <c r="Y24" s="23">
        <f>1000*Y14</f>
        <v>1092.0110837899917</v>
      </c>
      <c r="Z24" s="23">
        <f t="shared" si="12"/>
        <v>2284.4992909101843</v>
      </c>
      <c r="AA24" s="23">
        <f t="shared" si="12"/>
        <v>3586.7096303742896</v>
      </c>
      <c r="AB24" s="23">
        <f t="shared" si="12"/>
        <v>4917.2558848943609</v>
      </c>
      <c r="AC24" s="28">
        <f t="shared" si="12"/>
        <v>6461.7090119261975</v>
      </c>
      <c r="AD24" s="41">
        <f>MAX($O$22-AC24, 0)</f>
        <v>23.618789527048648</v>
      </c>
      <c r="AE24" s="35"/>
      <c r="AG24" s="23" t="s">
        <v>18</v>
      </c>
      <c r="AH24" s="23">
        <f>1000*AH14</f>
        <v>1050</v>
      </c>
      <c r="AI24" s="23">
        <f t="shared" si="13"/>
        <v>2152.5</v>
      </c>
      <c r="AJ24" s="23">
        <f t="shared" si="13"/>
        <v>3310.125</v>
      </c>
      <c r="AK24" s="23">
        <f t="shared" si="13"/>
        <v>4094.6187499999996</v>
      </c>
      <c r="AL24" s="23">
        <f t="shared" si="13"/>
        <v>5349.3496875000001</v>
      </c>
      <c r="AM24" s="32">
        <f>MAX($AL$22-AL24, 0)</f>
        <v>105.94202521044372</v>
      </c>
    </row>
    <row r="25" spans="2:40" ht="15.6">
      <c r="J25" s="15" t="s">
        <v>20</v>
      </c>
      <c r="K25" s="64">
        <f>1000*K15</f>
        <v>1090</v>
      </c>
      <c r="L25" s="64">
        <f t="shared" si="11"/>
        <v>2278.1000000000004</v>
      </c>
      <c r="M25" s="64">
        <f t="shared" si="11"/>
        <v>3573.1290000000008</v>
      </c>
      <c r="N25" s="64">
        <f t="shared" si="11"/>
        <v>4984.710610000001</v>
      </c>
      <c r="O25" s="70">
        <f t="shared" si="11"/>
        <v>6463.4874588000011</v>
      </c>
      <c r="P25" s="48">
        <f t="shared" si="10"/>
        <v>-21.840342653244988</v>
      </c>
      <c r="R25" s="29">
        <v>1.01</v>
      </c>
      <c r="S25" s="29">
        <f t="shared" ref="S25:S26" si="15">R25/$K$30</f>
        <v>1.0101262793616101</v>
      </c>
      <c r="T25" s="29">
        <f>S25^2</f>
        <v>1.0203551002569298</v>
      </c>
      <c r="U25" s="29">
        <f t="shared" si="14"/>
        <v>1.0202275421552263</v>
      </c>
      <c r="X25" s="23" t="s">
        <v>20</v>
      </c>
      <c r="Y25" s="23">
        <f>1000*Y15</f>
        <v>1092.0110837899917</v>
      </c>
      <c r="Z25" s="23">
        <f t="shared" si="12"/>
        <v>2284.4992909101843</v>
      </c>
      <c r="AA25" s="23">
        <f t="shared" si="12"/>
        <v>3586.7096303742896</v>
      </c>
      <c r="AB25" s="23">
        <f t="shared" si="12"/>
        <v>5008.7377544950195</v>
      </c>
      <c r="AC25" s="28">
        <f t="shared" si="12"/>
        <v>6441.7640236943625</v>
      </c>
      <c r="AD25" s="41">
        <f>MAX($O$22-AC25, 0)</f>
        <v>43.563777758883589</v>
      </c>
      <c r="AE25" s="36"/>
      <c r="AG25" s="23" t="s">
        <v>20</v>
      </c>
      <c r="AH25" s="23">
        <f>1000*AH15</f>
        <v>1050</v>
      </c>
      <c r="AI25" s="23">
        <f t="shared" si="13"/>
        <v>2152.5</v>
      </c>
      <c r="AJ25" s="23">
        <f t="shared" si="13"/>
        <v>3310.125</v>
      </c>
      <c r="AK25" s="23">
        <f t="shared" si="13"/>
        <v>4525.6312500000004</v>
      </c>
      <c r="AL25" s="23">
        <f t="shared" si="13"/>
        <v>5249.3496875000001</v>
      </c>
      <c r="AM25" s="32">
        <f>MAX($AL$22-AL25, 0)</f>
        <v>205.94202521044372</v>
      </c>
    </row>
    <row r="26" spans="2:40">
      <c r="R26" s="29">
        <v>1.02</v>
      </c>
      <c r="S26" s="29">
        <f t="shared" si="15"/>
        <v>1.0201275296523191</v>
      </c>
      <c r="T26" s="29">
        <f>S26^2</f>
        <v>1.0406601767545431</v>
      </c>
      <c r="U26" s="29">
        <f t="shared" si="14"/>
        <v>1.0405300802453654</v>
      </c>
    </row>
    <row r="27" spans="2:40">
      <c r="J27" s="29" t="s">
        <v>28</v>
      </c>
      <c r="K27" s="29">
        <f>PRODUCT(K11:O11)^(1/5)</f>
        <v>1.087992619888543</v>
      </c>
      <c r="P27" s="50">
        <f>SUM(P20:P25)</f>
        <v>0.21057673377526953</v>
      </c>
      <c r="X27" s="29" t="s">
        <v>28</v>
      </c>
      <c r="Y27" s="29">
        <f>PRODUCT(Y11:AC11)^(1/5)</f>
        <v>1.0879926198885432</v>
      </c>
      <c r="AD27" s="29">
        <f>SUM(AD20:AD25)</f>
        <v>69.021208597756413</v>
      </c>
      <c r="AG27" s="29" t="s">
        <v>28</v>
      </c>
      <c r="AH27" s="29">
        <f>PRODUCT(AH11:AL11)^(1/5)</f>
        <v>1.0291914278624335</v>
      </c>
      <c r="AM27" s="29">
        <f>SUM(AM20:AM25)</f>
        <v>312.82607563133024</v>
      </c>
    </row>
    <row r="28" spans="2:40" ht="13.9" customHeight="1">
      <c r="AF28" s="43"/>
    </row>
    <row r="29" spans="2:40">
      <c r="S29" s="56">
        <f>PRODUCT(S23:S26)^(1/4)</f>
        <v>1</v>
      </c>
      <c r="T29" s="56">
        <f>PRODUCT(T23:T26)^(1/4)</f>
        <v>1</v>
      </c>
      <c r="U29" s="56">
        <f>PRODUCT(U23:U26)^(1/4)</f>
        <v>0.9998749865594132</v>
      </c>
    </row>
    <row r="30" spans="2:40">
      <c r="J30" s="29" t="s">
        <v>28</v>
      </c>
      <c r="K30" s="29">
        <f>PRODUCT(K34:N34)^(1/4)</f>
        <v>0.9998749865594132</v>
      </c>
    </row>
    <row r="31" spans="2:40" ht="15.75" customHeight="1">
      <c r="Q31" s="80" t="s">
        <v>16</v>
      </c>
      <c r="R31" s="81"/>
      <c r="S31" s="81"/>
      <c r="T31" s="81"/>
      <c r="U31" s="82"/>
      <c r="V31" s="78" t="s">
        <v>23</v>
      </c>
      <c r="AF31" s="80" t="s">
        <v>16</v>
      </c>
      <c r="AG31" s="81"/>
      <c r="AH31" s="81"/>
      <c r="AI31" s="81"/>
      <c r="AJ31" s="82"/>
      <c r="AK31" s="78" t="s">
        <v>23</v>
      </c>
    </row>
    <row r="32" spans="2:40" ht="13.9" customHeight="1">
      <c r="J32" s="23"/>
      <c r="K32" s="74" t="s">
        <v>14</v>
      </c>
      <c r="L32" s="74"/>
      <c r="M32" s="74"/>
      <c r="N32" s="74"/>
      <c r="O32"/>
      <c r="Q32" s="49" t="s">
        <v>6</v>
      </c>
      <c r="R32" s="49">
        <v>1</v>
      </c>
      <c r="S32" s="49">
        <v>2</v>
      </c>
      <c r="T32" s="49">
        <v>3</v>
      </c>
      <c r="U32" s="49">
        <v>4</v>
      </c>
      <c r="V32" s="79"/>
      <c r="Y32" s="23"/>
      <c r="Z32" s="74" t="s">
        <v>14</v>
      </c>
      <c r="AA32" s="74"/>
      <c r="AB32" s="74"/>
      <c r="AC32" s="74"/>
      <c r="AF32" s="49" t="s">
        <v>6</v>
      </c>
      <c r="AG32" s="49">
        <v>1</v>
      </c>
      <c r="AH32" s="49">
        <v>2</v>
      </c>
      <c r="AI32" s="49">
        <v>3</v>
      </c>
      <c r="AJ32" s="49">
        <v>4</v>
      </c>
      <c r="AK32" s="79"/>
    </row>
    <row r="33" spans="4:37" ht="15.6">
      <c r="I33"/>
      <c r="J33" s="7" t="s">
        <v>6</v>
      </c>
      <c r="K33" s="7">
        <v>1</v>
      </c>
      <c r="L33" s="7">
        <v>2</v>
      </c>
      <c r="M33" s="7">
        <v>3</v>
      </c>
      <c r="N33" s="7">
        <v>4</v>
      </c>
      <c r="O33"/>
      <c r="Q33" s="30" t="s">
        <v>10</v>
      </c>
      <c r="R33" s="60">
        <f>1000*K30</f>
        <v>999.87498655941317</v>
      </c>
      <c r="S33" s="60">
        <f>(R33+1000)*$K$30</f>
        <v>1999.6249753065999</v>
      </c>
      <c r="T33" s="60">
        <f t="shared" ref="T33:U33" si="16">(S33+1000)*$K$30</f>
        <v>2999.2499818679667</v>
      </c>
      <c r="U33" s="60">
        <f t="shared" si="16"/>
        <v>3998.7500218679666</v>
      </c>
      <c r="V33" s="47">
        <f>U33-$U$33</f>
        <v>0</v>
      </c>
      <c r="Y33" s="7" t="s">
        <v>6</v>
      </c>
      <c r="Z33" s="7">
        <v>1</v>
      </c>
      <c r="AA33" s="7">
        <v>2</v>
      </c>
      <c r="AB33" s="7">
        <v>3</v>
      </c>
      <c r="AC33" s="7">
        <v>4</v>
      </c>
      <c r="AF33" s="30" t="s">
        <v>10</v>
      </c>
      <c r="AG33" s="60">
        <f>1000*K30</f>
        <v>999.87498655941317</v>
      </c>
      <c r="AH33" s="60">
        <f>(AG33+1000)*$K$30</f>
        <v>1999.6249753065999</v>
      </c>
      <c r="AI33" s="60">
        <f t="shared" ref="AI33" si="17">(AH33+1000)*$K$30</f>
        <v>2999.2499818679667</v>
      </c>
      <c r="AJ33" s="60">
        <f t="shared" ref="AJ33" si="18">(AI33+1000)*$K$30</f>
        <v>3998.7500218679666</v>
      </c>
      <c r="AK33" s="47">
        <f>AJ33-$U$33</f>
        <v>0</v>
      </c>
    </row>
    <row r="34" spans="4:37" ht="15.6">
      <c r="D34" s="23"/>
      <c r="E34" s="80" t="s">
        <v>14</v>
      </c>
      <c r="F34" s="81"/>
      <c r="G34" s="81"/>
      <c r="H34" s="82"/>
      <c r="I34"/>
      <c r="J34" s="14" t="s">
        <v>13</v>
      </c>
      <c r="K34" s="7">
        <v>0.98</v>
      </c>
      <c r="L34" s="7">
        <v>0.99</v>
      </c>
      <c r="M34" s="7">
        <v>1.01</v>
      </c>
      <c r="N34" s="7">
        <v>1.02</v>
      </c>
      <c r="O34"/>
      <c r="Q34" s="52" t="s">
        <v>13</v>
      </c>
      <c r="R34" s="59">
        <f>1000*K34</f>
        <v>980</v>
      </c>
      <c r="S34" s="59">
        <f>(R34+1000)*L34</f>
        <v>1960.2</v>
      </c>
      <c r="T34" s="59">
        <f t="shared" ref="T34:U34" si="19">(S34+1000)*M34</f>
        <v>2989.8019999999997</v>
      </c>
      <c r="U34" s="59">
        <f t="shared" si="19"/>
        <v>4069.5980399999999</v>
      </c>
      <c r="V34" s="46">
        <f t="shared" ref="V34:V45" si="20">U34-$U$33</f>
        <v>70.848018132033303</v>
      </c>
      <c r="Y34" s="14" t="s">
        <v>13</v>
      </c>
      <c r="Z34" s="7">
        <f t="shared" ref="Z34:Z39" si="21">$U$23</f>
        <v>0.96052007791969352</v>
      </c>
      <c r="AA34" s="30">
        <f t="shared" ref="AA34:AA35" si="22">$U$24</f>
        <v>0.98022254099239015</v>
      </c>
      <c r="AB34" s="7">
        <f>$U$25</f>
        <v>1.0202275421552263</v>
      </c>
      <c r="AC34" s="7">
        <f>$U$26</f>
        <v>1.0405300802453654</v>
      </c>
      <c r="AF34" s="52" t="s">
        <v>13</v>
      </c>
      <c r="AG34" s="59">
        <f>1000*Z34</f>
        <v>960.52007791969356</v>
      </c>
      <c r="AH34" s="59">
        <f>(AG34+1000)*AA34</f>
        <v>1921.7459724450407</v>
      </c>
      <c r="AI34" s="59">
        <f t="shared" ref="AI34:AI45" si="23">(AH34+1000)*AB34</f>
        <v>2980.8457122695354</v>
      </c>
      <c r="AJ34" s="59">
        <f t="shared" ref="AJ34:AJ45" si="24">(AI34+1000)*AC34</f>
        <v>4142.1897084322381</v>
      </c>
      <c r="AK34" s="46">
        <f t="shared" ref="AK34:AK57" si="25">AJ34-$U$33</f>
        <v>143.4396865642716</v>
      </c>
    </row>
    <row r="35" spans="4:37" ht="15.6">
      <c r="D35" s="7" t="s">
        <v>6</v>
      </c>
      <c r="E35" s="7">
        <v>1</v>
      </c>
      <c r="F35" s="7">
        <v>2</v>
      </c>
      <c r="G35" s="7">
        <v>3</v>
      </c>
      <c r="H35" s="7">
        <v>4</v>
      </c>
      <c r="I35"/>
      <c r="J35" s="14" t="s">
        <v>15</v>
      </c>
      <c r="K35" s="7">
        <v>0.98</v>
      </c>
      <c r="L35" s="7">
        <v>0.99</v>
      </c>
      <c r="M35" s="7">
        <v>1.02</v>
      </c>
      <c r="N35" s="7">
        <v>1.01</v>
      </c>
      <c r="O35"/>
      <c r="Q35" s="16" t="s">
        <v>15</v>
      </c>
      <c r="R35" s="60">
        <f t="shared" ref="R35:R45" si="26">1000*K35</f>
        <v>980</v>
      </c>
      <c r="S35" s="60">
        <f t="shared" ref="S35:S45" si="27">(R35+1000)*L35</f>
        <v>1960.2</v>
      </c>
      <c r="T35" s="60">
        <f t="shared" ref="T35:T45" si="28">(S35+1000)*M35</f>
        <v>3019.404</v>
      </c>
      <c r="U35" s="60">
        <f t="shared" ref="U35:U45" si="29">(T35+1000)*N35</f>
        <v>4059.5980399999999</v>
      </c>
      <c r="V35" s="46">
        <f t="shared" si="20"/>
        <v>60.848018132033303</v>
      </c>
      <c r="Y35" s="14" t="s">
        <v>15</v>
      </c>
      <c r="Z35" s="7">
        <f t="shared" si="21"/>
        <v>0.96052007791969352</v>
      </c>
      <c r="AA35" s="30">
        <f t="shared" si="22"/>
        <v>0.98022254099239015</v>
      </c>
      <c r="AB35" s="7">
        <f>$U$26</f>
        <v>1.0405300802453654</v>
      </c>
      <c r="AC35" s="7">
        <f>$U$25</f>
        <v>1.0202275421552263</v>
      </c>
      <c r="AF35" s="16" t="s">
        <v>15</v>
      </c>
      <c r="AG35" s="60">
        <f t="shared" ref="AG35:AG45" si="30">1000*Z35</f>
        <v>960.52007791969356</v>
      </c>
      <c r="AH35" s="60">
        <f t="shared" ref="AH35:AH45" si="31">(AG35+1000)*AA35</f>
        <v>1921.7459724450407</v>
      </c>
      <c r="AI35" s="60">
        <f t="shared" si="23"/>
        <v>3040.1645711648116</v>
      </c>
      <c r="AJ35" s="60">
        <f t="shared" si="24"/>
        <v>4121.8871703420991</v>
      </c>
      <c r="AK35" s="46">
        <f t="shared" si="25"/>
        <v>123.13714847413257</v>
      </c>
    </row>
    <row r="36" spans="4:37" ht="15.6">
      <c r="D36" s="23" t="s">
        <v>29</v>
      </c>
      <c r="E36" s="23">
        <v>1.01</v>
      </c>
      <c r="F36" s="23">
        <v>0.98</v>
      </c>
      <c r="G36" s="23">
        <v>0.99</v>
      </c>
      <c r="H36" s="23">
        <v>1.02</v>
      </c>
      <c r="I36"/>
      <c r="J36" s="14" t="s">
        <v>17</v>
      </c>
      <c r="K36" s="7">
        <v>0.98</v>
      </c>
      <c r="L36" s="7">
        <v>1.01</v>
      </c>
      <c r="M36" s="7">
        <v>0.99</v>
      </c>
      <c r="N36" s="7">
        <v>1.02</v>
      </c>
      <c r="O36"/>
      <c r="Q36" s="16" t="s">
        <v>17</v>
      </c>
      <c r="R36" s="60">
        <f t="shared" si="26"/>
        <v>980</v>
      </c>
      <c r="S36" s="60">
        <f t="shared" si="27"/>
        <v>1999.8</v>
      </c>
      <c r="T36" s="60">
        <f t="shared" si="28"/>
        <v>2969.8020000000001</v>
      </c>
      <c r="U36" s="60">
        <f t="shared" si="29"/>
        <v>4049.1980400000002</v>
      </c>
      <c r="V36" s="46">
        <f t="shared" si="20"/>
        <v>50.448018132033667</v>
      </c>
      <c r="Y36" s="14" t="s">
        <v>17</v>
      </c>
      <c r="Z36" s="7">
        <f t="shared" si="21"/>
        <v>0.96052007791969352</v>
      </c>
      <c r="AA36" s="7">
        <f t="shared" ref="AA36:AA37" si="32">$U$25</f>
        <v>1.0202275421552263</v>
      </c>
      <c r="AB36" s="30">
        <f>$U$24</f>
        <v>0.98022254099239015</v>
      </c>
      <c r="AC36" s="7">
        <f>$U$26</f>
        <v>1.0405300802453654</v>
      </c>
      <c r="AF36" s="16" t="s">
        <v>17</v>
      </c>
      <c r="AG36" s="60">
        <f t="shared" si="30"/>
        <v>960.52007791969356</v>
      </c>
      <c r="AH36" s="60">
        <f t="shared" si="31"/>
        <v>2000.1765804419815</v>
      </c>
      <c r="AI36" s="60">
        <f t="shared" si="23"/>
        <v>2940.840711106699</v>
      </c>
      <c r="AJ36" s="60">
        <f t="shared" si="24"/>
        <v>4100.5633013620563</v>
      </c>
      <c r="AK36" s="46">
        <f t="shared" si="25"/>
        <v>101.81327949408978</v>
      </c>
    </row>
    <row r="37" spans="4:37" ht="15.6">
      <c r="D37" s="23" t="s">
        <v>30</v>
      </c>
      <c r="E37" s="23">
        <v>1.01</v>
      </c>
      <c r="F37" s="23">
        <v>0.98</v>
      </c>
      <c r="G37" s="23">
        <v>1.02</v>
      </c>
      <c r="H37" s="23">
        <v>0.99</v>
      </c>
      <c r="I37"/>
      <c r="J37" s="14" t="s">
        <v>18</v>
      </c>
      <c r="K37" s="7">
        <v>0.98</v>
      </c>
      <c r="L37" s="7">
        <v>1.01</v>
      </c>
      <c r="M37" s="7">
        <v>1.02</v>
      </c>
      <c r="N37" s="7">
        <v>0.99</v>
      </c>
      <c r="O37"/>
      <c r="Q37" s="16" t="s">
        <v>18</v>
      </c>
      <c r="R37" s="60">
        <f t="shared" si="26"/>
        <v>980</v>
      </c>
      <c r="S37" s="60">
        <f t="shared" si="27"/>
        <v>1999.8</v>
      </c>
      <c r="T37" s="60">
        <f t="shared" si="28"/>
        <v>3059.7960000000003</v>
      </c>
      <c r="U37" s="60">
        <f t="shared" si="29"/>
        <v>4019.1980400000002</v>
      </c>
      <c r="V37" s="46">
        <f t="shared" si="20"/>
        <v>20.448018132033667</v>
      </c>
      <c r="Y37" s="14" t="s">
        <v>18</v>
      </c>
      <c r="Z37" s="7">
        <f t="shared" si="21"/>
        <v>0.96052007791969352</v>
      </c>
      <c r="AA37" s="7">
        <f t="shared" si="32"/>
        <v>1.0202275421552263</v>
      </c>
      <c r="AB37" s="7">
        <f>$U$26</f>
        <v>1.0405300802453654</v>
      </c>
      <c r="AC37" s="30">
        <f>$U$24</f>
        <v>0.98022254099239015</v>
      </c>
      <c r="AF37" s="16" t="s">
        <v>18</v>
      </c>
      <c r="AG37" s="60">
        <f t="shared" si="30"/>
        <v>960.52007791969356</v>
      </c>
      <c r="AH37" s="60">
        <f t="shared" si="31"/>
        <v>2000.1765804419815</v>
      </c>
      <c r="AI37" s="60">
        <f t="shared" si="23"/>
        <v>3121.7739779975609</v>
      </c>
      <c r="AJ37" s="60">
        <f t="shared" si="24"/>
        <v>4040.2557621090809</v>
      </c>
      <c r="AK37" s="46">
        <f t="shared" si="25"/>
        <v>41.505740241114381</v>
      </c>
    </row>
    <row r="38" spans="4:37" ht="15.6">
      <c r="D38" s="23" t="s">
        <v>31</v>
      </c>
      <c r="E38" s="23">
        <v>1.01</v>
      </c>
      <c r="F38" s="23">
        <v>0.99</v>
      </c>
      <c r="G38" s="23">
        <v>0.98</v>
      </c>
      <c r="H38" s="23">
        <v>1.02</v>
      </c>
      <c r="I38"/>
      <c r="J38" s="14" t="s">
        <v>20</v>
      </c>
      <c r="K38" s="23">
        <v>0.98</v>
      </c>
      <c r="L38" s="23">
        <v>1.02</v>
      </c>
      <c r="M38" s="23">
        <v>0.99</v>
      </c>
      <c r="N38" s="23">
        <v>1.01</v>
      </c>
      <c r="O38"/>
      <c r="Q38" s="16" t="s">
        <v>20</v>
      </c>
      <c r="R38" s="60">
        <f t="shared" si="26"/>
        <v>980</v>
      </c>
      <c r="S38" s="60">
        <f t="shared" si="27"/>
        <v>2019.6000000000001</v>
      </c>
      <c r="T38" s="60">
        <f t="shared" si="28"/>
        <v>2989.4040000000005</v>
      </c>
      <c r="U38" s="60">
        <f t="shared" si="29"/>
        <v>4029.2980400000006</v>
      </c>
      <c r="V38" s="46">
        <f t="shared" si="20"/>
        <v>30.548018132034031</v>
      </c>
      <c r="Y38" s="14" t="s">
        <v>20</v>
      </c>
      <c r="Z38" s="7">
        <f t="shared" si="21"/>
        <v>0.96052007791969352</v>
      </c>
      <c r="AA38" s="7">
        <f t="shared" ref="AA38:AA39" si="33">$U$26</f>
        <v>1.0405300802453654</v>
      </c>
      <c r="AB38" s="30">
        <f>$U$24</f>
        <v>0.98022254099239015</v>
      </c>
      <c r="AC38" s="7">
        <f>$U$25</f>
        <v>1.0202275421552263</v>
      </c>
      <c r="AF38" s="16" t="s">
        <v>20</v>
      </c>
      <c r="AG38" s="60">
        <f t="shared" si="30"/>
        <v>960.52007791969356</v>
      </c>
      <c r="AH38" s="60">
        <f t="shared" si="31"/>
        <v>2039.9801140004288</v>
      </c>
      <c r="AI38" s="60">
        <f t="shared" si="23"/>
        <v>2979.8570319118362</v>
      </c>
      <c r="AJ38" s="60">
        <f t="shared" si="24"/>
        <v>4060.3597577966066</v>
      </c>
      <c r="AK38" s="46">
        <f t="shared" si="25"/>
        <v>61.609735928640021</v>
      </c>
    </row>
    <row r="39" spans="4:37" ht="15.6">
      <c r="D39" s="23" t="s">
        <v>32</v>
      </c>
      <c r="E39" s="23">
        <v>1.01</v>
      </c>
      <c r="F39" s="23">
        <v>0.99</v>
      </c>
      <c r="G39" s="23">
        <v>1.02</v>
      </c>
      <c r="H39" s="23">
        <v>0.98</v>
      </c>
      <c r="I39"/>
      <c r="J39" s="23" t="s">
        <v>33</v>
      </c>
      <c r="K39" s="23">
        <v>0.98</v>
      </c>
      <c r="L39" s="23">
        <v>1.02</v>
      </c>
      <c r="M39" s="23">
        <v>1.01</v>
      </c>
      <c r="N39" s="23">
        <v>0.99</v>
      </c>
      <c r="Q39" s="28" t="s">
        <v>33</v>
      </c>
      <c r="R39" s="60">
        <f t="shared" si="26"/>
        <v>980</v>
      </c>
      <c r="S39" s="60">
        <f t="shared" si="27"/>
        <v>2019.6000000000001</v>
      </c>
      <c r="T39" s="60">
        <f t="shared" si="28"/>
        <v>3049.7960000000003</v>
      </c>
      <c r="U39" s="60">
        <f t="shared" si="29"/>
        <v>4009.2980400000001</v>
      </c>
      <c r="V39" s="46">
        <f t="shared" si="20"/>
        <v>10.548018132033576</v>
      </c>
      <c r="Y39" s="23" t="s">
        <v>33</v>
      </c>
      <c r="Z39" s="7">
        <f t="shared" si="21"/>
        <v>0.96052007791969352</v>
      </c>
      <c r="AA39" s="7">
        <f t="shared" si="33"/>
        <v>1.0405300802453654</v>
      </c>
      <c r="AB39" s="7">
        <f t="shared" ref="AB39:AB40" si="34">$U$25</f>
        <v>1.0202275421552263</v>
      </c>
      <c r="AC39" s="30">
        <f>$U$24</f>
        <v>0.98022254099239015</v>
      </c>
      <c r="AF39" s="28" t="s">
        <v>33</v>
      </c>
      <c r="AG39" s="60">
        <f t="shared" si="30"/>
        <v>960.52007791969356</v>
      </c>
      <c r="AH39" s="60">
        <f t="shared" si="31"/>
        <v>2039.9801140004288</v>
      </c>
      <c r="AI39" s="60">
        <f t="shared" si="23"/>
        <v>3101.4714399074219</v>
      </c>
      <c r="AJ39" s="60">
        <f t="shared" si="24"/>
        <v>4020.3547566337702</v>
      </c>
      <c r="AK39" s="46">
        <f t="shared" si="25"/>
        <v>21.604734765803641</v>
      </c>
    </row>
    <row r="40" spans="4:37" ht="15.6">
      <c r="D40" s="23" t="s">
        <v>34</v>
      </c>
      <c r="E40" s="23">
        <v>1.01</v>
      </c>
      <c r="F40" s="23">
        <v>1.02</v>
      </c>
      <c r="G40" s="23">
        <v>0.98</v>
      </c>
      <c r="H40" s="23">
        <v>0.99</v>
      </c>
      <c r="I40"/>
      <c r="J40" s="23" t="s">
        <v>35</v>
      </c>
      <c r="K40" s="7">
        <v>0.99</v>
      </c>
      <c r="L40" s="7">
        <v>0.98</v>
      </c>
      <c r="M40" s="7">
        <v>1.01</v>
      </c>
      <c r="N40" s="7">
        <v>1.02</v>
      </c>
      <c r="Q40" s="28" t="s">
        <v>35</v>
      </c>
      <c r="R40" s="60">
        <f t="shared" si="26"/>
        <v>990</v>
      </c>
      <c r="S40" s="60">
        <f t="shared" si="27"/>
        <v>1950.2</v>
      </c>
      <c r="T40" s="60">
        <f t="shared" si="28"/>
        <v>2979.7019999999998</v>
      </c>
      <c r="U40" s="60">
        <f t="shared" si="29"/>
        <v>4059.2960399999997</v>
      </c>
      <c r="V40" s="46">
        <f t="shared" si="20"/>
        <v>60.546018132033169</v>
      </c>
      <c r="Y40" s="23" t="s">
        <v>35</v>
      </c>
      <c r="Z40" s="30">
        <f>$U$24</f>
        <v>0.98022254099239015</v>
      </c>
      <c r="AA40" s="7">
        <f>$U$23</f>
        <v>0.96052007791969352</v>
      </c>
      <c r="AB40" s="7">
        <f t="shared" si="34"/>
        <v>1.0202275421552263</v>
      </c>
      <c r="AC40" s="7">
        <f>$U$26</f>
        <v>1.0405300802453654</v>
      </c>
      <c r="AF40" s="28" t="s">
        <v>35</v>
      </c>
      <c r="AG40" s="60">
        <f t="shared" si="30"/>
        <v>980.22254099239012</v>
      </c>
      <c r="AH40" s="60">
        <f t="shared" si="31"/>
        <v>1902.043509372344</v>
      </c>
      <c r="AI40" s="60">
        <f t="shared" si="23"/>
        <v>2960.7447167944738</v>
      </c>
      <c r="AJ40" s="60">
        <f t="shared" si="24"/>
        <v>4121.2740179975608</v>
      </c>
      <c r="AK40" s="46">
        <f t="shared" si="25"/>
        <v>122.52399612959425</v>
      </c>
    </row>
    <row r="41" spans="4:37" ht="15.6">
      <c r="D41" s="23" t="s">
        <v>36</v>
      </c>
      <c r="E41" s="23">
        <v>1.01</v>
      </c>
      <c r="F41" s="23">
        <v>1.02</v>
      </c>
      <c r="G41" s="23">
        <v>0.99</v>
      </c>
      <c r="H41" s="23">
        <v>0.98</v>
      </c>
      <c r="I41"/>
      <c r="J41" s="23" t="s">
        <v>37</v>
      </c>
      <c r="K41" s="7">
        <v>0.99</v>
      </c>
      <c r="L41" s="23">
        <v>0.98</v>
      </c>
      <c r="M41" s="23">
        <v>1.02</v>
      </c>
      <c r="N41" s="23">
        <v>1.01</v>
      </c>
      <c r="Q41" s="28" t="s">
        <v>37</v>
      </c>
      <c r="R41" s="60">
        <f t="shared" si="26"/>
        <v>990</v>
      </c>
      <c r="S41" s="60">
        <f t="shared" si="27"/>
        <v>1950.2</v>
      </c>
      <c r="T41" s="60">
        <f t="shared" si="28"/>
        <v>3009.2039999999997</v>
      </c>
      <c r="U41" s="60">
        <f t="shared" si="29"/>
        <v>4049.2960399999997</v>
      </c>
      <c r="V41" s="46">
        <f t="shared" si="20"/>
        <v>50.546018132033169</v>
      </c>
      <c r="Y41" s="23" t="s">
        <v>37</v>
      </c>
      <c r="Z41" s="30">
        <f>$U$24</f>
        <v>0.98022254099239015</v>
      </c>
      <c r="AA41" s="7">
        <f>$U$23</f>
        <v>0.96052007791969352</v>
      </c>
      <c r="AB41" s="7">
        <f>$U$26</f>
        <v>1.0405300802453654</v>
      </c>
      <c r="AC41" s="7">
        <f>$U$25</f>
        <v>1.0202275421552263</v>
      </c>
      <c r="AF41" s="28" t="s">
        <v>37</v>
      </c>
      <c r="AG41" s="60">
        <f t="shared" si="30"/>
        <v>980.22254099239012</v>
      </c>
      <c r="AH41" s="60">
        <f t="shared" si="31"/>
        <v>1902.043509372344</v>
      </c>
      <c r="AI41" s="60">
        <f t="shared" si="23"/>
        <v>3019.663565682747</v>
      </c>
      <c r="AJ41" s="60">
        <f t="shared" si="24"/>
        <v>4100.9714799074218</v>
      </c>
      <c r="AK41" s="46">
        <f t="shared" si="25"/>
        <v>102.22145803945523</v>
      </c>
    </row>
    <row r="42" spans="4:37" ht="15.6">
      <c r="D42" s="23" t="s">
        <v>38</v>
      </c>
      <c r="E42" s="23">
        <v>1.02</v>
      </c>
      <c r="F42" s="23">
        <v>0.98</v>
      </c>
      <c r="G42" s="23">
        <v>0.99</v>
      </c>
      <c r="H42" s="23">
        <v>1.01</v>
      </c>
      <c r="I42"/>
      <c r="J42" s="23" t="s">
        <v>39</v>
      </c>
      <c r="K42" s="7">
        <v>0.99</v>
      </c>
      <c r="L42" s="23">
        <v>1.01</v>
      </c>
      <c r="M42" s="23">
        <v>0.98</v>
      </c>
      <c r="N42" s="23">
        <v>1.02</v>
      </c>
      <c r="Q42" s="28" t="s">
        <v>39</v>
      </c>
      <c r="R42" s="60">
        <f t="shared" si="26"/>
        <v>990</v>
      </c>
      <c r="S42" s="60">
        <f t="shared" si="27"/>
        <v>2009.9</v>
      </c>
      <c r="T42" s="60">
        <f t="shared" si="28"/>
        <v>2949.7020000000002</v>
      </c>
      <c r="U42" s="60">
        <f t="shared" si="29"/>
        <v>4028.6960400000003</v>
      </c>
      <c r="V42" s="46">
        <f t="shared" si="20"/>
        <v>29.946018132033714</v>
      </c>
      <c r="Y42" s="23" t="s">
        <v>39</v>
      </c>
      <c r="Z42" s="30">
        <f t="shared" ref="Z42:Z45" si="35">$U$24</f>
        <v>0.98022254099239015</v>
      </c>
      <c r="AA42" s="7">
        <f t="shared" ref="AA42:AA43" si="36">$U$25</f>
        <v>1.0202275421552263</v>
      </c>
      <c r="AB42" s="7">
        <f>$U$23</f>
        <v>0.96052007791969352</v>
      </c>
      <c r="AC42" s="7">
        <f>$U$26</f>
        <v>1.0405300802453654</v>
      </c>
      <c r="AF42" s="28" t="s">
        <v>39</v>
      </c>
      <c r="AG42" s="60">
        <f t="shared" si="30"/>
        <v>980.22254099239012</v>
      </c>
      <c r="AH42" s="60">
        <f t="shared" si="31"/>
        <v>2020.2775759170429</v>
      </c>
      <c r="AI42" s="60">
        <f t="shared" si="23"/>
        <v>2901.037252558941</v>
      </c>
      <c r="AJ42" s="60">
        <f t="shared" si="24"/>
        <v>4059.1466054453149</v>
      </c>
      <c r="AK42" s="46">
        <f t="shared" si="25"/>
        <v>60.396583577348338</v>
      </c>
    </row>
    <row r="43" spans="4:37" ht="15.6">
      <c r="D43" s="23" t="s">
        <v>40</v>
      </c>
      <c r="E43" s="23">
        <v>1.02</v>
      </c>
      <c r="F43" s="23">
        <v>0.98</v>
      </c>
      <c r="G43" s="23">
        <v>1.01</v>
      </c>
      <c r="H43" s="23">
        <v>0.99</v>
      </c>
      <c r="I43"/>
      <c r="J43" s="23" t="s">
        <v>41</v>
      </c>
      <c r="K43" s="7">
        <v>0.99</v>
      </c>
      <c r="L43" s="23">
        <v>1.01</v>
      </c>
      <c r="M43" s="23">
        <v>1.02</v>
      </c>
      <c r="N43" s="23">
        <v>0.98</v>
      </c>
      <c r="Q43" s="28" t="s">
        <v>41</v>
      </c>
      <c r="R43" s="60">
        <f t="shared" si="26"/>
        <v>990</v>
      </c>
      <c r="S43" s="60">
        <f t="shared" si="27"/>
        <v>2009.9</v>
      </c>
      <c r="T43" s="60">
        <f t="shared" si="28"/>
        <v>3070.098</v>
      </c>
      <c r="U43" s="60">
        <f t="shared" si="29"/>
        <v>3988.6960399999998</v>
      </c>
      <c r="V43" s="48">
        <f t="shared" si="20"/>
        <v>-10.053981867966741</v>
      </c>
      <c r="Y43" s="23" t="s">
        <v>41</v>
      </c>
      <c r="Z43" s="30">
        <f t="shared" si="35"/>
        <v>0.98022254099239015</v>
      </c>
      <c r="AA43" s="7">
        <f t="shared" si="36"/>
        <v>1.0202275421552263</v>
      </c>
      <c r="AB43" s="7">
        <f>$U$26</f>
        <v>1.0405300802453654</v>
      </c>
      <c r="AC43" s="7">
        <f>$U$23</f>
        <v>0.96052007791969352</v>
      </c>
      <c r="AF43" s="28" t="s">
        <v>41</v>
      </c>
      <c r="AG43" s="60">
        <f t="shared" si="30"/>
        <v>980.22254099239012</v>
      </c>
      <c r="AH43" s="60">
        <f t="shared" si="31"/>
        <v>2020.2775759170429</v>
      </c>
      <c r="AI43" s="60">
        <f t="shared" si="23"/>
        <v>3142.6896684322382</v>
      </c>
      <c r="AJ43" s="60">
        <f t="shared" si="24"/>
        <v>3979.1366031196426</v>
      </c>
      <c r="AK43" s="48">
        <f t="shared" si="25"/>
        <v>-19.613418748323966</v>
      </c>
    </row>
    <row r="44" spans="4:37" ht="15.6">
      <c r="D44" s="23" t="s">
        <v>42</v>
      </c>
      <c r="E44" s="23">
        <v>1.02</v>
      </c>
      <c r="F44" s="23">
        <v>0.99</v>
      </c>
      <c r="G44" s="23">
        <v>0.98</v>
      </c>
      <c r="H44" s="23">
        <v>1.01</v>
      </c>
      <c r="I44"/>
      <c r="J44" s="23" t="s">
        <v>43</v>
      </c>
      <c r="K44" s="7">
        <v>0.99</v>
      </c>
      <c r="L44" s="23">
        <v>1.02</v>
      </c>
      <c r="M44" s="23">
        <v>0.98</v>
      </c>
      <c r="N44" s="23">
        <v>1.01</v>
      </c>
      <c r="Q44" s="28" t="s">
        <v>43</v>
      </c>
      <c r="R44" s="60">
        <f t="shared" si="26"/>
        <v>990</v>
      </c>
      <c r="S44" s="60">
        <f t="shared" si="27"/>
        <v>2029.8</v>
      </c>
      <c r="T44" s="60">
        <f t="shared" si="28"/>
        <v>2969.2040000000002</v>
      </c>
      <c r="U44" s="60">
        <f t="shared" si="29"/>
        <v>4008.8960400000001</v>
      </c>
      <c r="V44" s="46">
        <f t="shared" si="20"/>
        <v>10.146018132033532</v>
      </c>
      <c r="Y44" s="23" t="s">
        <v>43</v>
      </c>
      <c r="Z44" s="30">
        <f t="shared" si="35"/>
        <v>0.98022254099239015</v>
      </c>
      <c r="AA44" s="7">
        <f t="shared" ref="AA44:AA45" si="37">$U$26</f>
        <v>1.0405300802453654</v>
      </c>
      <c r="AB44" s="7">
        <f>$U$23</f>
        <v>0.96052007791969352</v>
      </c>
      <c r="AC44" s="7">
        <f>$U$25</f>
        <v>1.0202275421552263</v>
      </c>
      <c r="AF44" s="28" t="s">
        <v>43</v>
      </c>
      <c r="AG44" s="60">
        <f t="shared" si="30"/>
        <v>980.22254099239012</v>
      </c>
      <c r="AH44" s="60">
        <f t="shared" si="31"/>
        <v>2060.4811194824929</v>
      </c>
      <c r="AI44" s="60">
        <f t="shared" si="23"/>
        <v>2939.6535633570747</v>
      </c>
      <c r="AJ44" s="60">
        <f t="shared" si="24"/>
        <v>4019.3430718868672</v>
      </c>
      <c r="AK44" s="46">
        <f t="shared" si="25"/>
        <v>20.593050018900612</v>
      </c>
    </row>
    <row r="45" spans="4:37" ht="15.6">
      <c r="D45" s="23" t="s">
        <v>44</v>
      </c>
      <c r="E45" s="23">
        <v>1.02</v>
      </c>
      <c r="F45" s="23">
        <v>0.99</v>
      </c>
      <c r="G45" s="23">
        <v>1.01</v>
      </c>
      <c r="H45" s="23">
        <v>0.98</v>
      </c>
      <c r="I45"/>
      <c r="J45" s="23" t="s">
        <v>45</v>
      </c>
      <c r="K45" s="7">
        <v>0.99</v>
      </c>
      <c r="L45" s="23">
        <v>1.02</v>
      </c>
      <c r="M45" s="23">
        <v>1.01</v>
      </c>
      <c r="N45" s="23">
        <v>0.98</v>
      </c>
      <c r="Q45" s="28" t="s">
        <v>45</v>
      </c>
      <c r="R45" s="60">
        <f t="shared" si="26"/>
        <v>990</v>
      </c>
      <c r="S45" s="60">
        <f t="shared" si="27"/>
        <v>2029.8</v>
      </c>
      <c r="T45" s="60">
        <f t="shared" si="28"/>
        <v>3060.0980000000004</v>
      </c>
      <c r="U45" s="60">
        <f t="shared" si="29"/>
        <v>3978.8960400000005</v>
      </c>
      <c r="V45" s="48">
        <f t="shared" si="20"/>
        <v>-19.853981867966013</v>
      </c>
      <c r="Y45" s="23" t="s">
        <v>45</v>
      </c>
      <c r="Z45" s="30">
        <f t="shared" si="35"/>
        <v>0.98022254099239015</v>
      </c>
      <c r="AA45" s="7">
        <f t="shared" si="37"/>
        <v>1.0405300802453654</v>
      </c>
      <c r="AB45" s="7">
        <f>$U$25</f>
        <v>1.0202275421552263</v>
      </c>
      <c r="AC45" s="7">
        <f>$U$23</f>
        <v>0.96052007791969352</v>
      </c>
      <c r="AF45" s="28" t="s">
        <v>45</v>
      </c>
      <c r="AG45" s="60">
        <f t="shared" si="30"/>
        <v>980.22254099239012</v>
      </c>
      <c r="AH45" s="60">
        <f t="shared" si="31"/>
        <v>2060.4811194824929</v>
      </c>
      <c r="AI45" s="60">
        <f t="shared" si="23"/>
        <v>3122.3871303420992</v>
      </c>
      <c r="AJ45" s="60">
        <f t="shared" si="24"/>
        <v>3959.6356076513348</v>
      </c>
      <c r="AK45" s="48">
        <f t="shared" si="25"/>
        <v>-39.114414216631758</v>
      </c>
    </row>
    <row r="46" spans="4:37" ht="15.6">
      <c r="D46" s="23" t="s">
        <v>46</v>
      </c>
      <c r="E46" s="23">
        <v>1.02</v>
      </c>
      <c r="F46" s="23">
        <v>1.01</v>
      </c>
      <c r="G46" s="23">
        <v>0.98</v>
      </c>
      <c r="H46" s="23">
        <v>0.99</v>
      </c>
      <c r="I46"/>
      <c r="J46" s="23" t="s">
        <v>29</v>
      </c>
      <c r="K46" s="23">
        <v>1.01</v>
      </c>
      <c r="L46" s="23">
        <v>0.98</v>
      </c>
      <c r="M46" s="23">
        <v>0.99</v>
      </c>
      <c r="N46" s="23">
        <v>1.02</v>
      </c>
      <c r="Q46" s="28" t="s">
        <v>29</v>
      </c>
      <c r="R46" s="60">
        <f t="shared" ref="R46:R57" si="38">1000*K46</f>
        <v>1010</v>
      </c>
      <c r="S46" s="60">
        <f t="shared" ref="S46:S57" si="39">(R46+1000)*L46</f>
        <v>1969.8</v>
      </c>
      <c r="T46" s="60">
        <f t="shared" ref="T46:T57" si="40">(S46+1000)*M46</f>
        <v>2940.1020000000003</v>
      </c>
      <c r="U46" s="60">
        <f t="shared" ref="U46:U57" si="41">(T46+1000)*N46</f>
        <v>4018.9040400000004</v>
      </c>
      <c r="V46" s="46">
        <f t="shared" ref="V46:V57" si="42">U46-$U$33</f>
        <v>20.154018132033798</v>
      </c>
      <c r="AF46" s="28" t="s">
        <v>29</v>
      </c>
      <c r="AG46" s="60">
        <f t="shared" ref="AG46:AG57" si="43">1000*Z49</f>
        <v>1020.2275421552263</v>
      </c>
      <c r="AH46" s="60">
        <f t="shared" ref="AH46:AH57" si="44">(AG46+1000)*AA49</f>
        <v>1940.4691162064489</v>
      </c>
      <c r="AI46" s="60">
        <f t="shared" ref="AI46:AI57" si="45">(AH46+1000)*AB49</f>
        <v>2882.3141087975332</v>
      </c>
      <c r="AJ46" s="60">
        <f t="shared" ref="AJ46:AJ57" si="46">(AI46+1000)*AC49</f>
        <v>4039.6646111648115</v>
      </c>
      <c r="AK46" s="46">
        <f t="shared" si="25"/>
        <v>40.914589296844952</v>
      </c>
    </row>
    <row r="47" spans="4:37" ht="15.6">
      <c r="D47" s="23" t="s">
        <v>47</v>
      </c>
      <c r="E47" s="23">
        <v>1.02</v>
      </c>
      <c r="F47" s="23">
        <v>1.01</v>
      </c>
      <c r="G47" s="23">
        <v>0.99</v>
      </c>
      <c r="H47" s="23">
        <v>0.98</v>
      </c>
      <c r="I47"/>
      <c r="J47" s="23" t="s">
        <v>30</v>
      </c>
      <c r="K47" s="23">
        <v>1.01</v>
      </c>
      <c r="L47" s="23">
        <v>0.98</v>
      </c>
      <c r="M47" s="23">
        <v>1.02</v>
      </c>
      <c r="N47" s="23">
        <v>0.99</v>
      </c>
      <c r="Q47" s="28" t="s">
        <v>30</v>
      </c>
      <c r="R47" s="60">
        <f t="shared" si="38"/>
        <v>1010</v>
      </c>
      <c r="S47" s="60">
        <f t="shared" si="39"/>
        <v>1969.8</v>
      </c>
      <c r="T47" s="60">
        <f t="shared" si="40"/>
        <v>3029.1960000000004</v>
      </c>
      <c r="U47" s="60">
        <f t="shared" si="41"/>
        <v>3988.9040400000004</v>
      </c>
      <c r="V47" s="48">
        <f t="shared" si="42"/>
        <v>-9.8459818679662021</v>
      </c>
      <c r="Y47" s="23"/>
      <c r="Z47" s="74" t="s">
        <v>14</v>
      </c>
      <c r="AA47" s="74"/>
      <c r="AB47" s="74"/>
      <c r="AC47" s="74"/>
      <c r="AF47" s="28" t="s">
        <v>30</v>
      </c>
      <c r="AG47" s="60">
        <f t="shared" si="43"/>
        <v>1020.2275421552263</v>
      </c>
      <c r="AH47" s="60">
        <f t="shared" si="44"/>
        <v>1940.4691162064489</v>
      </c>
      <c r="AI47" s="60">
        <f t="shared" si="45"/>
        <v>3059.6465654453154</v>
      </c>
      <c r="AJ47" s="60">
        <f t="shared" si="46"/>
        <v>3979.3570719118366</v>
      </c>
      <c r="AK47" s="48">
        <f t="shared" si="25"/>
        <v>-19.392949956129996</v>
      </c>
    </row>
    <row r="48" spans="4:37" ht="15.6">
      <c r="J48" s="23" t="s">
        <v>31</v>
      </c>
      <c r="K48" s="23">
        <v>1.01</v>
      </c>
      <c r="L48" s="23">
        <v>0.99</v>
      </c>
      <c r="M48" s="23">
        <v>0.98</v>
      </c>
      <c r="N48" s="23">
        <v>1.02</v>
      </c>
      <c r="Q48" s="28" t="s">
        <v>31</v>
      </c>
      <c r="R48" s="60">
        <f t="shared" si="38"/>
        <v>1010</v>
      </c>
      <c r="S48" s="60">
        <f t="shared" si="39"/>
        <v>1989.9</v>
      </c>
      <c r="T48" s="60">
        <f t="shared" si="40"/>
        <v>2930.1019999999999</v>
      </c>
      <c r="U48" s="60">
        <f t="shared" si="41"/>
        <v>4008.7040400000001</v>
      </c>
      <c r="V48" s="46">
        <f t="shared" si="42"/>
        <v>9.954018132033525</v>
      </c>
      <c r="Y48" s="7" t="s">
        <v>6</v>
      </c>
      <c r="Z48" s="7">
        <v>1</v>
      </c>
      <c r="AA48" s="7">
        <v>2</v>
      </c>
      <c r="AB48" s="7">
        <v>3</v>
      </c>
      <c r="AC48" s="7">
        <v>4</v>
      </c>
      <c r="AD48"/>
      <c r="AF48" s="28" t="s">
        <v>31</v>
      </c>
      <c r="AG48" s="60">
        <f t="shared" si="43"/>
        <v>1020.2275421552263</v>
      </c>
      <c r="AH48" s="60">
        <f t="shared" si="44"/>
        <v>1980.272574754207</v>
      </c>
      <c r="AI48" s="60">
        <f t="shared" si="45"/>
        <v>2862.6116457248368</v>
      </c>
      <c r="AJ48" s="60">
        <f t="shared" si="46"/>
        <v>4019.1636056827474</v>
      </c>
      <c r="AK48" s="46">
        <f t="shared" si="25"/>
        <v>20.41358381478085</v>
      </c>
    </row>
    <row r="49" spans="10:37" ht="15.6">
      <c r="J49" s="23" t="s">
        <v>32</v>
      </c>
      <c r="K49" s="23">
        <v>1.01</v>
      </c>
      <c r="L49" s="23">
        <v>0.99</v>
      </c>
      <c r="M49" s="23">
        <v>1.02</v>
      </c>
      <c r="N49" s="23">
        <v>0.98</v>
      </c>
      <c r="Q49" s="28" t="s">
        <v>32</v>
      </c>
      <c r="R49" s="60">
        <f t="shared" si="38"/>
        <v>1010</v>
      </c>
      <c r="S49" s="60">
        <f t="shared" si="39"/>
        <v>1989.9</v>
      </c>
      <c r="T49" s="60">
        <f t="shared" si="40"/>
        <v>3049.6980000000003</v>
      </c>
      <c r="U49" s="60">
        <f t="shared" si="41"/>
        <v>3968.7040400000001</v>
      </c>
      <c r="V49" s="48">
        <f t="shared" si="42"/>
        <v>-30.045981867966475</v>
      </c>
      <c r="Y49" s="23" t="s">
        <v>29</v>
      </c>
      <c r="Z49" s="7">
        <f t="shared" ref="Z49:Z54" si="47">$U$25</f>
        <v>1.0202275421552263</v>
      </c>
      <c r="AA49" s="7">
        <f>$U$23</f>
        <v>0.96052007791969352</v>
      </c>
      <c r="AB49" s="30">
        <f>$U$24</f>
        <v>0.98022254099239015</v>
      </c>
      <c r="AC49" s="7">
        <f>$U$26</f>
        <v>1.0405300802453654</v>
      </c>
      <c r="AF49" s="28" t="s">
        <v>32</v>
      </c>
      <c r="AG49" s="60">
        <f t="shared" si="43"/>
        <v>1020.2275421552263</v>
      </c>
      <c r="AH49" s="60">
        <f t="shared" si="44"/>
        <v>1980.272574754207</v>
      </c>
      <c r="AI49" s="60">
        <f t="shared" si="45"/>
        <v>3101.0632613620569</v>
      </c>
      <c r="AJ49" s="60">
        <f t="shared" si="46"/>
        <v>3939.1536033570746</v>
      </c>
      <c r="AK49" s="48">
        <f t="shared" si="25"/>
        <v>-59.596418510891908</v>
      </c>
    </row>
    <row r="50" spans="10:37" ht="15.6">
      <c r="J50" s="23" t="s">
        <v>34</v>
      </c>
      <c r="K50" s="23">
        <v>1.01</v>
      </c>
      <c r="L50" s="23">
        <v>1.02</v>
      </c>
      <c r="M50" s="23">
        <v>0.98</v>
      </c>
      <c r="N50" s="23">
        <v>0.99</v>
      </c>
      <c r="Q50" s="28" t="s">
        <v>34</v>
      </c>
      <c r="R50" s="60">
        <f t="shared" si="38"/>
        <v>1010</v>
      </c>
      <c r="S50" s="60">
        <f t="shared" si="39"/>
        <v>2050.1999999999998</v>
      </c>
      <c r="T50" s="60">
        <f t="shared" si="40"/>
        <v>2989.1959999999999</v>
      </c>
      <c r="U50" s="60">
        <f t="shared" si="41"/>
        <v>3949.30404</v>
      </c>
      <c r="V50" s="48">
        <f t="shared" si="42"/>
        <v>-49.445981867966566</v>
      </c>
      <c r="Y50" s="23" t="s">
        <v>30</v>
      </c>
      <c r="Z50" s="7">
        <f t="shared" si="47"/>
        <v>1.0202275421552263</v>
      </c>
      <c r="AA50" s="7">
        <f>$U$23</f>
        <v>0.96052007791969352</v>
      </c>
      <c r="AB50" s="7">
        <f>$U$26</f>
        <v>1.0405300802453654</v>
      </c>
      <c r="AC50" s="30">
        <f>$U$24</f>
        <v>0.98022254099239015</v>
      </c>
      <c r="AF50" s="28" t="s">
        <v>34</v>
      </c>
      <c r="AG50" s="60">
        <f t="shared" si="43"/>
        <v>1020.2275421552263</v>
      </c>
      <c r="AH50" s="60">
        <f t="shared" si="44"/>
        <v>2102.1075265526752</v>
      </c>
      <c r="AI50" s="60">
        <f t="shared" si="45"/>
        <v>2979.6365631196431</v>
      </c>
      <c r="AJ50" s="60">
        <f t="shared" si="46"/>
        <v>3900.9294641273591</v>
      </c>
      <c r="AK50" s="48">
        <f t="shared" si="25"/>
        <v>-97.820557740607455</v>
      </c>
    </row>
    <row r="51" spans="10:37" ht="15.6">
      <c r="J51" s="23" t="s">
        <v>36</v>
      </c>
      <c r="K51" s="23">
        <v>1.01</v>
      </c>
      <c r="L51" s="23">
        <v>1.02</v>
      </c>
      <c r="M51" s="23">
        <v>0.99</v>
      </c>
      <c r="N51" s="23">
        <v>0.98</v>
      </c>
      <c r="Q51" s="28" t="s">
        <v>36</v>
      </c>
      <c r="R51" s="60">
        <f t="shared" si="38"/>
        <v>1010</v>
      </c>
      <c r="S51" s="60">
        <f t="shared" si="39"/>
        <v>2050.1999999999998</v>
      </c>
      <c r="T51" s="60">
        <f t="shared" si="40"/>
        <v>3019.6979999999999</v>
      </c>
      <c r="U51" s="60">
        <f t="shared" si="41"/>
        <v>3939.30404</v>
      </c>
      <c r="V51" s="48">
        <f t="shared" si="42"/>
        <v>-59.445981867966566</v>
      </c>
      <c r="Y51" s="23" t="s">
        <v>31</v>
      </c>
      <c r="Z51" s="7">
        <f t="shared" si="47"/>
        <v>1.0202275421552263</v>
      </c>
      <c r="AA51" s="30">
        <f t="shared" ref="AA51:AA52" si="48">$U$24</f>
        <v>0.98022254099239015</v>
      </c>
      <c r="AB51" s="7">
        <f>$U$23</f>
        <v>0.96052007791969352</v>
      </c>
      <c r="AC51" s="7">
        <f>$U$26</f>
        <v>1.0405300802453654</v>
      </c>
      <c r="AF51" s="28" t="s">
        <v>36</v>
      </c>
      <c r="AG51" s="60">
        <f t="shared" si="43"/>
        <v>1020.2275421552263</v>
      </c>
      <c r="AH51" s="60">
        <f t="shared" si="44"/>
        <v>2102.1075265526752</v>
      </c>
      <c r="AI51" s="60">
        <f t="shared" si="45"/>
        <v>3040.7557221090815</v>
      </c>
      <c r="AJ51" s="60">
        <f t="shared" si="46"/>
        <v>3881.2270010546622</v>
      </c>
      <c r="AK51" s="48">
        <f t="shared" si="25"/>
        <v>-117.52302081330436</v>
      </c>
    </row>
    <row r="52" spans="10:37" ht="15.6">
      <c r="J52" s="23" t="s">
        <v>38</v>
      </c>
      <c r="K52" s="23">
        <v>1.02</v>
      </c>
      <c r="L52" s="23">
        <v>0.98</v>
      </c>
      <c r="M52" s="23">
        <v>0.99</v>
      </c>
      <c r="N52" s="23">
        <v>1.01</v>
      </c>
      <c r="Q52" s="28" t="s">
        <v>38</v>
      </c>
      <c r="R52" s="60">
        <f t="shared" si="38"/>
        <v>1020</v>
      </c>
      <c r="S52" s="60">
        <f t="shared" si="39"/>
        <v>1979.6</v>
      </c>
      <c r="T52" s="60">
        <f t="shared" si="40"/>
        <v>2949.8040000000001</v>
      </c>
      <c r="U52" s="60">
        <f t="shared" si="41"/>
        <v>3989.30204</v>
      </c>
      <c r="V52" s="48">
        <f t="shared" si="42"/>
        <v>-9.4479818679665186</v>
      </c>
      <c r="Y52" s="23" t="s">
        <v>32</v>
      </c>
      <c r="Z52" s="7">
        <f t="shared" si="47"/>
        <v>1.0202275421552263</v>
      </c>
      <c r="AA52" s="30">
        <f t="shared" si="48"/>
        <v>0.98022254099239015</v>
      </c>
      <c r="AB52" s="7">
        <f>$U$26</f>
        <v>1.0405300802453654</v>
      </c>
      <c r="AC52" s="7">
        <f>$U$23</f>
        <v>0.96052007791969352</v>
      </c>
      <c r="AF52" s="28" t="s">
        <v>38</v>
      </c>
      <c r="AG52" s="60">
        <f t="shared" si="43"/>
        <v>1040.5300802453655</v>
      </c>
      <c r="AH52" s="60">
        <f t="shared" si="44"/>
        <v>1959.9701116747569</v>
      </c>
      <c r="AI52" s="60">
        <f t="shared" si="45"/>
        <v>2901.4294241273592</v>
      </c>
      <c r="AJ52" s="60">
        <f t="shared" si="46"/>
        <v>3980.3457522695353</v>
      </c>
      <c r="AK52" s="48">
        <f t="shared" si="25"/>
        <v>-18.404269598431256</v>
      </c>
    </row>
    <row r="53" spans="10:37" ht="15.6">
      <c r="J53" s="23" t="s">
        <v>40</v>
      </c>
      <c r="K53" s="23">
        <v>1.02</v>
      </c>
      <c r="L53" s="23">
        <v>0.98</v>
      </c>
      <c r="M53" s="23">
        <v>1.01</v>
      </c>
      <c r="N53" s="23">
        <v>0.99</v>
      </c>
      <c r="Q53" s="28" t="s">
        <v>40</v>
      </c>
      <c r="R53" s="60">
        <f t="shared" si="38"/>
        <v>1020</v>
      </c>
      <c r="S53" s="60">
        <f t="shared" si="39"/>
        <v>1979.6</v>
      </c>
      <c r="T53" s="60">
        <f t="shared" si="40"/>
        <v>3009.3959999999997</v>
      </c>
      <c r="U53" s="60">
        <f t="shared" si="41"/>
        <v>3969.3020399999996</v>
      </c>
      <c r="V53" s="48">
        <f t="shared" si="42"/>
        <v>-29.447981867966973</v>
      </c>
      <c r="Y53" s="23" t="s">
        <v>34</v>
      </c>
      <c r="Z53" s="7">
        <f t="shared" si="47"/>
        <v>1.0202275421552263</v>
      </c>
      <c r="AA53" s="7">
        <f t="shared" ref="AA53:AA54" si="49">$U$26</f>
        <v>1.0405300802453654</v>
      </c>
      <c r="AB53" s="7">
        <f>$U$23</f>
        <v>0.96052007791969352</v>
      </c>
      <c r="AC53" s="30">
        <f>$U$24</f>
        <v>0.98022254099239015</v>
      </c>
      <c r="AF53" s="28" t="s">
        <v>40</v>
      </c>
      <c r="AG53" s="60">
        <f t="shared" si="43"/>
        <v>1040.5300802453655</v>
      </c>
      <c r="AH53" s="60">
        <f t="shared" si="44"/>
        <v>1959.9701116747569</v>
      </c>
      <c r="AI53" s="60">
        <f t="shared" si="45"/>
        <v>3019.8430318868677</v>
      </c>
      <c r="AJ53" s="60">
        <f t="shared" si="46"/>
        <v>3940.3407511066989</v>
      </c>
      <c r="AK53" s="48">
        <f t="shared" si="25"/>
        <v>-58.409270761267635</v>
      </c>
    </row>
    <row r="54" spans="10:37" ht="15.6">
      <c r="J54" s="23" t="s">
        <v>42</v>
      </c>
      <c r="K54" s="23">
        <v>1.02</v>
      </c>
      <c r="L54" s="23">
        <v>0.99</v>
      </c>
      <c r="M54" s="23">
        <v>0.98</v>
      </c>
      <c r="N54" s="23">
        <v>1.01</v>
      </c>
      <c r="Q54" s="28" t="s">
        <v>42</v>
      </c>
      <c r="R54" s="60">
        <f t="shared" si="38"/>
        <v>1020</v>
      </c>
      <c r="S54" s="60">
        <f t="shared" si="39"/>
        <v>1999.8</v>
      </c>
      <c r="T54" s="60">
        <f t="shared" si="40"/>
        <v>2939.8040000000001</v>
      </c>
      <c r="U54" s="60">
        <f t="shared" si="41"/>
        <v>3979.2020400000001</v>
      </c>
      <c r="V54" s="48">
        <f t="shared" si="42"/>
        <v>-19.547981867966428</v>
      </c>
      <c r="Y54" s="23" t="s">
        <v>36</v>
      </c>
      <c r="Z54" s="7">
        <f t="shared" si="47"/>
        <v>1.0202275421552263</v>
      </c>
      <c r="AA54" s="7">
        <f t="shared" si="49"/>
        <v>1.0405300802453654</v>
      </c>
      <c r="AB54" s="30">
        <f t="shared" ref="AB54:AB55" si="50">$U$24</f>
        <v>0.98022254099239015</v>
      </c>
      <c r="AC54" s="7">
        <f>$U$23</f>
        <v>0.96052007791969352</v>
      </c>
      <c r="AF54" s="28" t="s">
        <v>42</v>
      </c>
      <c r="AG54" s="60">
        <f t="shared" si="43"/>
        <v>1040.5300802453655</v>
      </c>
      <c r="AH54" s="60">
        <f t="shared" si="44"/>
        <v>2000.1735802295179</v>
      </c>
      <c r="AI54" s="60">
        <f t="shared" si="45"/>
        <v>2881.7269610546623</v>
      </c>
      <c r="AJ54" s="60">
        <f t="shared" si="46"/>
        <v>3960.2447567944737</v>
      </c>
      <c r="AK54" s="48">
        <f t="shared" si="25"/>
        <v>-38.505265073492865</v>
      </c>
    </row>
    <row r="55" spans="10:37" ht="15.6">
      <c r="J55" s="23" t="s">
        <v>44</v>
      </c>
      <c r="K55" s="23">
        <v>1.02</v>
      </c>
      <c r="L55" s="23">
        <v>0.99</v>
      </c>
      <c r="M55" s="23">
        <v>1.01</v>
      </c>
      <c r="N55" s="23">
        <v>0.98</v>
      </c>
      <c r="Q55" s="28" t="s">
        <v>44</v>
      </c>
      <c r="R55" s="60">
        <f t="shared" si="38"/>
        <v>1020</v>
      </c>
      <c r="S55" s="60">
        <f t="shared" si="39"/>
        <v>1999.8</v>
      </c>
      <c r="T55" s="60">
        <f t="shared" si="40"/>
        <v>3029.7980000000002</v>
      </c>
      <c r="U55" s="60">
        <f t="shared" si="41"/>
        <v>3949.2020400000001</v>
      </c>
      <c r="V55" s="48">
        <f t="shared" si="42"/>
        <v>-49.547981867966428</v>
      </c>
      <c r="Y55" s="23" t="s">
        <v>38</v>
      </c>
      <c r="Z55" s="7">
        <f t="shared" ref="Z55:Z60" si="51">$U$26</f>
        <v>1.0405300802453654</v>
      </c>
      <c r="AA55" s="7">
        <f>$U$23</f>
        <v>0.96052007791969352</v>
      </c>
      <c r="AB55" s="30">
        <f t="shared" si="50"/>
        <v>0.98022254099239015</v>
      </c>
      <c r="AC55" s="7">
        <f>$U$25</f>
        <v>1.0202275421552263</v>
      </c>
      <c r="AF55" s="28" t="s">
        <v>44</v>
      </c>
      <c r="AG55" s="60">
        <f t="shared" si="43"/>
        <v>1040.5300802453655</v>
      </c>
      <c r="AH55" s="60">
        <f t="shared" si="44"/>
        <v>2000.1735802295179</v>
      </c>
      <c r="AI55" s="60">
        <f t="shared" si="45"/>
        <v>3060.8597177966067</v>
      </c>
      <c r="AJ55" s="60">
        <f t="shared" si="46"/>
        <v>3900.5372925589413</v>
      </c>
      <c r="AK55" s="48">
        <f t="shared" si="25"/>
        <v>-98.212729309025235</v>
      </c>
    </row>
    <row r="56" spans="10:37" ht="15.6">
      <c r="J56" s="23" t="s">
        <v>46</v>
      </c>
      <c r="K56" s="23">
        <v>1.02</v>
      </c>
      <c r="L56" s="23">
        <v>1.01</v>
      </c>
      <c r="M56" s="23">
        <v>0.98</v>
      </c>
      <c r="N56" s="23">
        <v>0.99</v>
      </c>
      <c r="Q56" s="28" t="s">
        <v>46</v>
      </c>
      <c r="R56" s="60">
        <f t="shared" si="38"/>
        <v>1020</v>
      </c>
      <c r="S56" s="60">
        <f t="shared" si="39"/>
        <v>2040.2</v>
      </c>
      <c r="T56" s="60">
        <f t="shared" si="40"/>
        <v>2979.3959999999997</v>
      </c>
      <c r="U56" s="60">
        <f t="shared" si="41"/>
        <v>3939.6020399999998</v>
      </c>
      <c r="V56" s="48">
        <f t="shared" si="42"/>
        <v>-59.147981867966791</v>
      </c>
      <c r="Y56" s="23" t="s">
        <v>40</v>
      </c>
      <c r="Z56" s="7">
        <f t="shared" si="51"/>
        <v>1.0405300802453654</v>
      </c>
      <c r="AA56" s="7">
        <f>$U$23</f>
        <v>0.96052007791969352</v>
      </c>
      <c r="AB56" s="7">
        <f>$U$25</f>
        <v>1.0202275421552263</v>
      </c>
      <c r="AC56" s="30">
        <f>$U$24</f>
        <v>0.98022254099239015</v>
      </c>
      <c r="AD56" s="57"/>
      <c r="AE56" s="58"/>
      <c r="AF56" s="28" t="s">
        <v>46</v>
      </c>
      <c r="AG56" s="60">
        <f t="shared" si="43"/>
        <v>1040.5300802453655</v>
      </c>
      <c r="AH56" s="60">
        <f t="shared" si="44"/>
        <v>2081.8049884625357</v>
      </c>
      <c r="AI56" s="60">
        <f t="shared" si="45"/>
        <v>2960.1355676513349</v>
      </c>
      <c r="AJ56" s="60">
        <f t="shared" si="46"/>
        <v>3881.8141487975327</v>
      </c>
      <c r="AK56" s="48">
        <f t="shared" si="25"/>
        <v>-116.9358730704339</v>
      </c>
    </row>
    <row r="57" spans="10:37" ht="15.6">
      <c r="J57" s="23" t="s">
        <v>47</v>
      </c>
      <c r="K57" s="23">
        <v>1.02</v>
      </c>
      <c r="L57" s="23">
        <v>1.01</v>
      </c>
      <c r="M57" s="23">
        <v>0.99</v>
      </c>
      <c r="N57" s="23">
        <v>0.98</v>
      </c>
      <c r="Q57" s="28" t="s">
        <v>47</v>
      </c>
      <c r="R57" s="60">
        <f t="shared" si="38"/>
        <v>1020</v>
      </c>
      <c r="S57" s="60">
        <f t="shared" si="39"/>
        <v>2040.2</v>
      </c>
      <c r="T57" s="60">
        <f t="shared" si="40"/>
        <v>3009.7979999999998</v>
      </c>
      <c r="U57" s="60">
        <f t="shared" si="41"/>
        <v>3929.6020399999998</v>
      </c>
      <c r="V57" s="48">
        <f t="shared" si="42"/>
        <v>-69.147981867966791</v>
      </c>
      <c r="Y57" s="23" t="s">
        <v>42</v>
      </c>
      <c r="Z57" s="7">
        <f t="shared" si="51"/>
        <v>1.0405300802453654</v>
      </c>
      <c r="AA57" s="30">
        <f t="shared" ref="AA57:AA58" si="52">$U$24</f>
        <v>0.98022254099239015</v>
      </c>
      <c r="AB57" s="7">
        <f>$U$23</f>
        <v>0.96052007791969352</v>
      </c>
      <c r="AC57" s="7">
        <f>$U$25</f>
        <v>1.0202275421552263</v>
      </c>
      <c r="AD57" s="57"/>
      <c r="AE57" s="58"/>
      <c r="AF57" s="28" t="s">
        <v>47</v>
      </c>
      <c r="AG57" s="60">
        <f t="shared" si="43"/>
        <v>1040.5300802453655</v>
      </c>
      <c r="AH57" s="60">
        <f t="shared" si="44"/>
        <v>2081.8049884625357</v>
      </c>
      <c r="AI57" s="60">
        <f t="shared" si="45"/>
        <v>3020.8547166337703</v>
      </c>
      <c r="AJ57" s="60">
        <f t="shared" si="46"/>
        <v>3862.1116857248362</v>
      </c>
      <c r="AK57" s="48">
        <f t="shared" si="25"/>
        <v>-136.63833614313035</v>
      </c>
    </row>
    <row r="58" spans="10:37" ht="13.9" customHeight="1">
      <c r="Y58" s="23" t="s">
        <v>44</v>
      </c>
      <c r="Z58" s="7">
        <f t="shared" si="51"/>
        <v>1.0405300802453654</v>
      </c>
      <c r="AA58" s="30">
        <f t="shared" si="52"/>
        <v>0.98022254099239015</v>
      </c>
      <c r="AB58" s="7">
        <f>$U$25</f>
        <v>1.0202275421552263</v>
      </c>
      <c r="AC58" s="7">
        <f>$U$23</f>
        <v>0.96052007791969352</v>
      </c>
    </row>
    <row r="59" spans="10:37" ht="13.9" customHeight="1">
      <c r="Y59" s="23" t="s">
        <v>46</v>
      </c>
      <c r="Z59" s="7">
        <f t="shared" si="51"/>
        <v>1.0405300802453654</v>
      </c>
      <c r="AA59" s="7">
        <f t="shared" ref="AA59:AA60" si="53">$U$25</f>
        <v>1.0202275421552263</v>
      </c>
      <c r="AB59" s="7">
        <f>$U$23</f>
        <v>0.96052007791969352</v>
      </c>
      <c r="AC59" s="30">
        <f>$U$24</f>
        <v>0.98022254099239015</v>
      </c>
    </row>
    <row r="60" spans="10:37" ht="13.9" customHeight="1">
      <c r="Y60" s="23" t="s">
        <v>47</v>
      </c>
      <c r="Z60" s="7">
        <f t="shared" si="51"/>
        <v>1.0405300802453654</v>
      </c>
      <c r="AA60" s="7">
        <f t="shared" si="53"/>
        <v>1.0202275421552263</v>
      </c>
      <c r="AB60" s="30">
        <f>$U$24</f>
        <v>0.98022254099239015</v>
      </c>
      <c r="AC60" s="7">
        <f>$U$23</f>
        <v>0.96052007791969352</v>
      </c>
    </row>
    <row r="61" spans="10:37" ht="13.9" customHeight="1">
      <c r="Q61" s="80"/>
      <c r="R61" s="81"/>
      <c r="S61" s="81"/>
      <c r="T61" s="81"/>
      <c r="U61" s="82"/>
      <c r="V61" s="78"/>
    </row>
    <row r="62" spans="10:37" ht="13.9" customHeight="1">
      <c r="Q62" s="49"/>
      <c r="R62" s="49"/>
      <c r="S62" s="49"/>
      <c r="T62" s="49"/>
      <c r="U62" s="49"/>
      <c r="V62" s="79"/>
    </row>
    <row r="63" spans="10:37" ht="13.9" customHeight="1">
      <c r="Q63" s="51"/>
      <c r="R63" s="53"/>
      <c r="S63" s="53"/>
      <c r="T63" s="53"/>
      <c r="U63" s="53"/>
      <c r="V63" s="47"/>
    </row>
    <row r="64" spans="10:37" ht="13.9" customHeight="1"/>
    <row r="65" spans="17:37" ht="13.9" customHeight="1"/>
    <row r="66" spans="17:37" ht="13.9" customHeight="1"/>
    <row r="67" spans="17:37" ht="13.9" customHeight="1"/>
    <row r="68" spans="17:37" ht="13.9" customHeight="1"/>
    <row r="69" spans="17:37" ht="13.9" customHeight="1"/>
    <row r="70" spans="17:37" ht="13.9" customHeight="1"/>
    <row r="71" spans="17:37" ht="13.9" customHeight="1">
      <c r="Q71" s="84" t="s">
        <v>16</v>
      </c>
      <c r="R71" s="84"/>
      <c r="S71" s="84"/>
      <c r="T71" s="84"/>
      <c r="U71" s="84"/>
      <c r="V71" s="85" t="s">
        <v>23</v>
      </c>
      <c r="AF71" s="74" t="s">
        <v>16</v>
      </c>
      <c r="AG71" s="74"/>
      <c r="AH71" s="74"/>
      <c r="AI71" s="74"/>
      <c r="AJ71" s="74"/>
      <c r="AK71" s="83" t="s">
        <v>23</v>
      </c>
    </row>
    <row r="72" spans="17:37" ht="13.9" customHeight="1">
      <c r="Q72" s="60" t="s">
        <v>6</v>
      </c>
      <c r="R72" s="62">
        <v>1</v>
      </c>
      <c r="S72" s="62">
        <v>2</v>
      </c>
      <c r="T72" s="62">
        <v>3</v>
      </c>
      <c r="U72" s="62">
        <v>4</v>
      </c>
      <c r="V72" s="85"/>
      <c r="AF72" s="7" t="s">
        <v>6</v>
      </c>
      <c r="AG72" s="7">
        <v>1</v>
      </c>
      <c r="AH72" s="7">
        <v>2</v>
      </c>
      <c r="AI72" s="7">
        <v>3</v>
      </c>
      <c r="AJ72" s="7">
        <v>4</v>
      </c>
      <c r="AK72" s="83"/>
    </row>
    <row r="73" spans="17:37" ht="13.9" customHeight="1">
      <c r="Q73" s="60" t="s">
        <v>13</v>
      </c>
      <c r="R73" s="60">
        <v>980</v>
      </c>
      <c r="S73" s="60">
        <v>1960.2</v>
      </c>
      <c r="T73" s="60">
        <v>2989.8019999999997</v>
      </c>
      <c r="U73" s="60">
        <v>4069.5980399999999</v>
      </c>
      <c r="V73" s="54">
        <v>70.848018132033303</v>
      </c>
      <c r="AF73" s="14" t="s">
        <v>13</v>
      </c>
      <c r="AG73" s="60">
        <v>960.52007791969356</v>
      </c>
      <c r="AH73" s="60">
        <v>1921.7459724450407</v>
      </c>
      <c r="AI73" s="60">
        <v>2980.8457122695354</v>
      </c>
      <c r="AJ73" s="60">
        <v>4142.1897084322381</v>
      </c>
      <c r="AK73" s="54">
        <v>143.4396865642716</v>
      </c>
    </row>
    <row r="74" spans="17:37" ht="13.9" customHeight="1">
      <c r="Q74" s="60" t="s">
        <v>15</v>
      </c>
      <c r="R74" s="60">
        <v>980</v>
      </c>
      <c r="S74" s="60">
        <v>1960.2</v>
      </c>
      <c r="T74" s="60">
        <v>3019.404</v>
      </c>
      <c r="U74" s="60">
        <v>4059.5980399999999</v>
      </c>
      <c r="V74" s="54">
        <v>60.848018132033303</v>
      </c>
      <c r="AF74" s="14" t="s">
        <v>15</v>
      </c>
      <c r="AG74" s="60">
        <v>960.52007791969356</v>
      </c>
      <c r="AH74" s="60">
        <v>1921.7459724450407</v>
      </c>
      <c r="AI74" s="60">
        <v>3040.1645711648116</v>
      </c>
      <c r="AJ74" s="60">
        <v>4121.8871703420991</v>
      </c>
      <c r="AK74" s="54">
        <v>123.13714847413257</v>
      </c>
    </row>
    <row r="75" spans="17:37" ht="13.9" customHeight="1">
      <c r="Q75" s="60" t="s">
        <v>35</v>
      </c>
      <c r="R75" s="60">
        <v>990</v>
      </c>
      <c r="S75" s="60">
        <v>1950.2</v>
      </c>
      <c r="T75" s="60">
        <v>2979.7019999999998</v>
      </c>
      <c r="U75" s="60">
        <v>4059.2960399999997</v>
      </c>
      <c r="V75" s="54">
        <v>60.546018132033169</v>
      </c>
      <c r="AF75" s="23" t="s">
        <v>35</v>
      </c>
      <c r="AG75" s="60">
        <v>980.22254099239012</v>
      </c>
      <c r="AH75" s="60">
        <v>1902.043509372344</v>
      </c>
      <c r="AI75" s="60">
        <v>2960.7447167944738</v>
      </c>
      <c r="AJ75" s="60">
        <v>4121.2740179975608</v>
      </c>
      <c r="AK75" s="54">
        <v>122.52399612959425</v>
      </c>
    </row>
    <row r="76" spans="17:37" ht="13.9" customHeight="1">
      <c r="Q76" s="60" t="s">
        <v>37</v>
      </c>
      <c r="R76" s="60">
        <v>990</v>
      </c>
      <c r="S76" s="60">
        <v>1950.2</v>
      </c>
      <c r="T76" s="60">
        <v>3009.2039999999997</v>
      </c>
      <c r="U76" s="60">
        <v>4049.2960399999997</v>
      </c>
      <c r="V76" s="54">
        <v>50.546018132033169</v>
      </c>
      <c r="AF76" s="23" t="s">
        <v>37</v>
      </c>
      <c r="AG76" s="60">
        <v>980.22254099239012</v>
      </c>
      <c r="AH76" s="60">
        <v>1902.043509372344</v>
      </c>
      <c r="AI76" s="60">
        <v>3019.663565682747</v>
      </c>
      <c r="AJ76" s="60">
        <v>4100.9714799074218</v>
      </c>
      <c r="AK76" s="54">
        <v>102.22145803945523</v>
      </c>
    </row>
    <row r="77" spans="17:37" ht="13.9" customHeight="1">
      <c r="Q77" s="60" t="s">
        <v>17</v>
      </c>
      <c r="R77" s="60">
        <v>980</v>
      </c>
      <c r="S77" s="60">
        <v>1999.8</v>
      </c>
      <c r="T77" s="60">
        <v>2969.8020000000001</v>
      </c>
      <c r="U77" s="60">
        <v>4049.1980400000002</v>
      </c>
      <c r="V77" s="54">
        <v>50.448018132033667</v>
      </c>
      <c r="AF77" s="14" t="s">
        <v>17</v>
      </c>
      <c r="AG77" s="60">
        <v>960.52007791969356</v>
      </c>
      <c r="AH77" s="60">
        <v>2000.1765804419815</v>
      </c>
      <c r="AI77" s="60">
        <v>2940.840711106699</v>
      </c>
      <c r="AJ77" s="60">
        <v>4100.5633013620563</v>
      </c>
      <c r="AK77" s="54">
        <v>101.81327949408978</v>
      </c>
    </row>
    <row r="78" spans="17:37" ht="15.6">
      <c r="Q78" s="60" t="s">
        <v>20</v>
      </c>
      <c r="R78" s="60">
        <v>980</v>
      </c>
      <c r="S78" s="60">
        <v>2019.6000000000001</v>
      </c>
      <c r="T78" s="60">
        <v>2989.4040000000005</v>
      </c>
      <c r="U78" s="60">
        <v>4029.2980400000006</v>
      </c>
      <c r="V78" s="54">
        <v>30.548018132034031</v>
      </c>
      <c r="AF78" s="14" t="s">
        <v>20</v>
      </c>
      <c r="AG78" s="60">
        <v>960.52007791969356</v>
      </c>
      <c r="AH78" s="60">
        <v>2039.9801140004288</v>
      </c>
      <c r="AI78" s="60">
        <v>2979.8570319118362</v>
      </c>
      <c r="AJ78" s="60">
        <v>4060.3597577966066</v>
      </c>
      <c r="AK78" s="54">
        <v>61.609735928640021</v>
      </c>
    </row>
    <row r="79" spans="17:37" ht="15.6">
      <c r="Q79" s="60" t="s">
        <v>39</v>
      </c>
      <c r="R79" s="60">
        <v>990</v>
      </c>
      <c r="S79" s="60">
        <v>2009.9</v>
      </c>
      <c r="T79" s="60">
        <v>2949.7020000000002</v>
      </c>
      <c r="U79" s="60">
        <v>4028.6960400000003</v>
      </c>
      <c r="V79" s="54">
        <v>29.946018132033714</v>
      </c>
      <c r="AF79" s="23" t="s">
        <v>39</v>
      </c>
      <c r="AG79" s="60">
        <v>980.22254099239012</v>
      </c>
      <c r="AH79" s="60">
        <v>2020.2775759170429</v>
      </c>
      <c r="AI79" s="60">
        <v>2901.037252558941</v>
      </c>
      <c r="AJ79" s="60">
        <v>4059.1466054453149</v>
      </c>
      <c r="AK79" s="54">
        <v>60.396583577348338</v>
      </c>
    </row>
    <row r="80" spans="17:37" ht="15.6">
      <c r="Q80" s="60" t="s">
        <v>18</v>
      </c>
      <c r="R80" s="60">
        <v>980</v>
      </c>
      <c r="S80" s="60">
        <v>1999.8</v>
      </c>
      <c r="T80" s="60">
        <v>3059.7960000000003</v>
      </c>
      <c r="U80" s="60">
        <v>4019.1980400000002</v>
      </c>
      <c r="V80" s="54">
        <v>20.448018132033667</v>
      </c>
      <c r="AF80" s="14" t="s">
        <v>18</v>
      </c>
      <c r="AG80" s="60">
        <v>960.52007791969356</v>
      </c>
      <c r="AH80" s="60">
        <v>2000.1765804419815</v>
      </c>
      <c r="AI80" s="60">
        <v>3121.7739779975609</v>
      </c>
      <c r="AJ80" s="60">
        <v>4040.2557621090809</v>
      </c>
      <c r="AK80" s="54">
        <v>41.505740241114381</v>
      </c>
    </row>
    <row r="81" spans="17:37" ht="15.6">
      <c r="Q81" s="60" t="s">
        <v>29</v>
      </c>
      <c r="R81" s="60">
        <v>1010</v>
      </c>
      <c r="S81" s="60">
        <v>1969.8</v>
      </c>
      <c r="T81" s="60">
        <v>2940.1020000000003</v>
      </c>
      <c r="U81" s="60">
        <v>4018.9040400000004</v>
      </c>
      <c r="V81" s="54">
        <v>20.154018132033798</v>
      </c>
      <c r="AF81" s="23" t="s">
        <v>29</v>
      </c>
      <c r="AG81" s="60">
        <v>1020.2275421552263</v>
      </c>
      <c r="AH81" s="60">
        <v>1940.4691162064489</v>
      </c>
      <c r="AI81" s="60">
        <v>2882.3141087975332</v>
      </c>
      <c r="AJ81" s="60">
        <v>4039.6646111648115</v>
      </c>
      <c r="AK81" s="54">
        <v>40.914589296844952</v>
      </c>
    </row>
    <row r="82" spans="17:37" ht="15.6">
      <c r="Q82" s="60" t="s">
        <v>33</v>
      </c>
      <c r="R82" s="60">
        <v>980</v>
      </c>
      <c r="S82" s="60">
        <v>2019.6000000000001</v>
      </c>
      <c r="T82" s="60">
        <v>3049.7960000000003</v>
      </c>
      <c r="U82" s="60">
        <v>4009.2980400000001</v>
      </c>
      <c r="V82" s="54">
        <v>10.548018132033576</v>
      </c>
      <c r="AF82" s="23" t="s">
        <v>33</v>
      </c>
      <c r="AG82" s="60">
        <v>960.52007791969356</v>
      </c>
      <c r="AH82" s="60">
        <v>2039.9801140004288</v>
      </c>
      <c r="AI82" s="60">
        <v>3101.4714399074219</v>
      </c>
      <c r="AJ82" s="60">
        <v>4020.3547566337702</v>
      </c>
      <c r="AK82" s="54">
        <v>21.604734765803641</v>
      </c>
    </row>
    <row r="83" spans="17:37" ht="15.6">
      <c r="Q83" s="60" t="s">
        <v>43</v>
      </c>
      <c r="R83" s="60">
        <v>990</v>
      </c>
      <c r="S83" s="60">
        <v>2029.8</v>
      </c>
      <c r="T83" s="60">
        <v>2969.2040000000002</v>
      </c>
      <c r="U83" s="60">
        <v>4008.8960400000001</v>
      </c>
      <c r="V83" s="54">
        <v>10.146018132033532</v>
      </c>
      <c r="AF83" s="23" t="s">
        <v>43</v>
      </c>
      <c r="AG83" s="60">
        <v>980.22254099239012</v>
      </c>
      <c r="AH83" s="60">
        <v>2060.4811194824929</v>
      </c>
      <c r="AI83" s="60">
        <v>2939.6535633570747</v>
      </c>
      <c r="AJ83" s="60">
        <v>4019.3430718868672</v>
      </c>
      <c r="AK83" s="54">
        <v>20.593050018900612</v>
      </c>
    </row>
    <row r="84" spans="17:37" ht="15.6">
      <c r="Q84" s="60" t="s">
        <v>31</v>
      </c>
      <c r="R84" s="60">
        <v>1010</v>
      </c>
      <c r="S84" s="60">
        <v>1989.9</v>
      </c>
      <c r="T84" s="60">
        <v>2930.1019999999999</v>
      </c>
      <c r="U84" s="60">
        <v>4008.7040400000001</v>
      </c>
      <c r="V84" s="54">
        <v>9.954018132033525</v>
      </c>
      <c r="AF84" s="23" t="s">
        <v>31</v>
      </c>
      <c r="AG84" s="60">
        <v>1020.2275421552263</v>
      </c>
      <c r="AH84" s="60">
        <v>1980.272574754207</v>
      </c>
      <c r="AI84" s="60">
        <v>2862.6116457248368</v>
      </c>
      <c r="AJ84" s="60">
        <v>4019.1636056827474</v>
      </c>
      <c r="AK84" s="54">
        <v>20.41358381478085</v>
      </c>
    </row>
    <row r="85" spans="17:37">
      <c r="Q85" s="60" t="s">
        <v>10</v>
      </c>
      <c r="R85" s="60">
        <v>999.87498655941317</v>
      </c>
      <c r="S85" s="60">
        <v>1999.6249753065999</v>
      </c>
      <c r="T85" s="60">
        <v>2999.2499818679667</v>
      </c>
      <c r="U85" s="60">
        <v>3998.7500218679666</v>
      </c>
      <c r="V85" s="61">
        <v>0</v>
      </c>
      <c r="AF85" s="30" t="s">
        <v>10</v>
      </c>
      <c r="AG85" s="60">
        <v>999.87498655941317</v>
      </c>
      <c r="AH85" s="60">
        <v>1999.6249753065999</v>
      </c>
      <c r="AI85" s="60">
        <v>2999.2499818679667</v>
      </c>
      <c r="AJ85" s="60">
        <v>3998.7500218679666</v>
      </c>
      <c r="AK85" s="53">
        <v>0</v>
      </c>
    </row>
    <row r="86" spans="17:37" ht="15.6">
      <c r="Q86" s="60" t="s">
        <v>38</v>
      </c>
      <c r="R86" s="60">
        <v>1020</v>
      </c>
      <c r="S86" s="60">
        <v>1979.6</v>
      </c>
      <c r="T86" s="60">
        <v>2949.8040000000001</v>
      </c>
      <c r="U86" s="60">
        <v>3989.30204</v>
      </c>
      <c r="V86" s="55">
        <v>-9.4479818679665186</v>
      </c>
      <c r="AF86" s="23" t="s">
        <v>38</v>
      </c>
      <c r="AG86" s="60">
        <v>1040.5300802453655</v>
      </c>
      <c r="AH86" s="60">
        <v>1959.9701116747569</v>
      </c>
      <c r="AI86" s="60">
        <v>2901.4294241273592</v>
      </c>
      <c r="AJ86" s="60">
        <v>3980.3457522695353</v>
      </c>
      <c r="AK86" s="55">
        <v>-18.404269598431256</v>
      </c>
    </row>
    <row r="87" spans="17:37" ht="15.6">
      <c r="Q87" s="60" t="s">
        <v>30</v>
      </c>
      <c r="R87" s="60">
        <v>1010</v>
      </c>
      <c r="S87" s="60">
        <v>1969.8</v>
      </c>
      <c r="T87" s="60">
        <v>3029.1960000000004</v>
      </c>
      <c r="U87" s="60">
        <v>3988.9040400000004</v>
      </c>
      <c r="V87" s="55">
        <v>-9.8459818679662021</v>
      </c>
      <c r="AF87" s="23" t="s">
        <v>30</v>
      </c>
      <c r="AG87" s="60">
        <v>1020.2275421552263</v>
      </c>
      <c r="AH87" s="60">
        <v>1940.4691162064489</v>
      </c>
      <c r="AI87" s="60">
        <v>3059.6465654453154</v>
      </c>
      <c r="AJ87" s="60">
        <v>3979.3570719118366</v>
      </c>
      <c r="AK87" s="55">
        <v>-19.392949956129996</v>
      </c>
    </row>
    <row r="88" spans="17:37" ht="15.6">
      <c r="Q88" s="60" t="s">
        <v>41</v>
      </c>
      <c r="R88" s="60">
        <v>990</v>
      </c>
      <c r="S88" s="60">
        <v>2009.9</v>
      </c>
      <c r="T88" s="60">
        <v>3070.098</v>
      </c>
      <c r="U88" s="60">
        <v>3988.6960399999998</v>
      </c>
      <c r="V88" s="55">
        <v>-10.053981867966741</v>
      </c>
      <c r="AF88" s="23" t="s">
        <v>41</v>
      </c>
      <c r="AG88" s="60">
        <v>980.22254099239012</v>
      </c>
      <c r="AH88" s="60">
        <v>2020.2775759170429</v>
      </c>
      <c r="AI88" s="60">
        <v>3142.6896684322382</v>
      </c>
      <c r="AJ88" s="60">
        <v>3979.1366031196426</v>
      </c>
      <c r="AK88" s="55">
        <v>-19.613418748323966</v>
      </c>
    </row>
    <row r="89" spans="17:37" ht="15.6">
      <c r="Q89" s="60" t="s">
        <v>42</v>
      </c>
      <c r="R89" s="60">
        <v>1020</v>
      </c>
      <c r="S89" s="60">
        <v>1999.8</v>
      </c>
      <c r="T89" s="60">
        <v>2939.8040000000001</v>
      </c>
      <c r="U89" s="60">
        <v>3979.2020400000001</v>
      </c>
      <c r="V89" s="55">
        <v>-19.547981867966428</v>
      </c>
      <c r="AF89" s="23" t="s">
        <v>42</v>
      </c>
      <c r="AG89" s="60">
        <v>1040.5300802453655</v>
      </c>
      <c r="AH89" s="60">
        <v>2000.1735802295179</v>
      </c>
      <c r="AI89" s="60">
        <v>2881.7269610546623</v>
      </c>
      <c r="AJ89" s="60">
        <v>3960.2447567944737</v>
      </c>
      <c r="AK89" s="55">
        <v>-38.505265073492865</v>
      </c>
    </row>
    <row r="90" spans="17:37" ht="15.6">
      <c r="Q90" s="60" t="s">
        <v>45</v>
      </c>
      <c r="R90" s="60">
        <v>990</v>
      </c>
      <c r="S90" s="60">
        <v>2029.8</v>
      </c>
      <c r="T90" s="60">
        <v>3060.0980000000004</v>
      </c>
      <c r="U90" s="60">
        <v>3978.8960400000005</v>
      </c>
      <c r="V90" s="55">
        <v>-19.853981867966013</v>
      </c>
      <c r="AF90" s="23" t="s">
        <v>45</v>
      </c>
      <c r="AG90" s="60">
        <v>980.22254099239012</v>
      </c>
      <c r="AH90" s="60">
        <v>2060.4811194824929</v>
      </c>
      <c r="AI90" s="60">
        <v>3122.3871303420992</v>
      </c>
      <c r="AJ90" s="60">
        <v>3959.6356076513348</v>
      </c>
      <c r="AK90" s="55">
        <v>-39.114414216631758</v>
      </c>
    </row>
    <row r="91" spans="17:37" ht="15.6">
      <c r="Q91" s="60" t="s">
        <v>40</v>
      </c>
      <c r="R91" s="60">
        <v>1020</v>
      </c>
      <c r="S91" s="60">
        <v>1979.6</v>
      </c>
      <c r="T91" s="60">
        <v>3009.3959999999997</v>
      </c>
      <c r="U91" s="60">
        <v>3969.3020399999996</v>
      </c>
      <c r="V91" s="55">
        <v>-29.447981867966973</v>
      </c>
      <c r="AF91" s="23" t="s">
        <v>40</v>
      </c>
      <c r="AG91" s="60">
        <v>1040.5300802453655</v>
      </c>
      <c r="AH91" s="60">
        <v>1959.9701116747569</v>
      </c>
      <c r="AI91" s="60">
        <v>3019.8430318868677</v>
      </c>
      <c r="AJ91" s="60">
        <v>3940.3407511066989</v>
      </c>
      <c r="AK91" s="55">
        <v>-58.409270761267635</v>
      </c>
    </row>
    <row r="92" spans="17:37" ht="15.6">
      <c r="Q92" s="60" t="s">
        <v>32</v>
      </c>
      <c r="R92" s="60">
        <v>1010</v>
      </c>
      <c r="S92" s="60">
        <v>1989.9</v>
      </c>
      <c r="T92" s="60">
        <v>3049.6980000000003</v>
      </c>
      <c r="U92" s="60">
        <v>3968.7040400000001</v>
      </c>
      <c r="V92" s="55">
        <v>-30.045981867966475</v>
      </c>
      <c r="AF92" s="23" t="s">
        <v>32</v>
      </c>
      <c r="AG92" s="60">
        <v>1020.2275421552263</v>
      </c>
      <c r="AH92" s="60">
        <v>1980.272574754207</v>
      </c>
      <c r="AI92" s="60">
        <v>3101.0632613620569</v>
      </c>
      <c r="AJ92" s="60">
        <v>3939.1536033570746</v>
      </c>
      <c r="AK92" s="55">
        <v>-59.596418510891908</v>
      </c>
    </row>
    <row r="93" spans="17:37" ht="15.6">
      <c r="Q93" s="60" t="s">
        <v>34</v>
      </c>
      <c r="R93" s="60">
        <v>1010</v>
      </c>
      <c r="S93" s="60">
        <v>2050.1999999999998</v>
      </c>
      <c r="T93" s="60">
        <v>2989.1959999999999</v>
      </c>
      <c r="U93" s="60">
        <v>3949.30404</v>
      </c>
      <c r="V93" s="55">
        <v>-49.445981867966566</v>
      </c>
      <c r="AF93" s="23" t="s">
        <v>34</v>
      </c>
      <c r="AG93" s="60">
        <v>1020.2275421552263</v>
      </c>
      <c r="AH93" s="60">
        <v>2102.1075265526752</v>
      </c>
      <c r="AI93" s="60">
        <v>2979.6365631196431</v>
      </c>
      <c r="AJ93" s="60">
        <v>3900.9294641273591</v>
      </c>
      <c r="AK93" s="55">
        <v>-97.820557740607455</v>
      </c>
    </row>
    <row r="94" spans="17:37" ht="15.6">
      <c r="Q94" s="60" t="s">
        <v>44</v>
      </c>
      <c r="R94" s="60">
        <v>1020</v>
      </c>
      <c r="S94" s="60">
        <v>1999.8</v>
      </c>
      <c r="T94" s="60">
        <v>3029.7980000000002</v>
      </c>
      <c r="U94" s="60">
        <v>3949.2020400000001</v>
      </c>
      <c r="V94" s="55">
        <v>-49.547981867966428</v>
      </c>
      <c r="AF94" s="23" t="s">
        <v>44</v>
      </c>
      <c r="AG94" s="60">
        <v>1040.5300802453655</v>
      </c>
      <c r="AH94" s="60">
        <v>2000.1735802295179</v>
      </c>
      <c r="AI94" s="60">
        <v>3060.8597177966067</v>
      </c>
      <c r="AJ94" s="60">
        <v>3900.5372925589413</v>
      </c>
      <c r="AK94" s="55">
        <v>-98.212729309025235</v>
      </c>
    </row>
    <row r="95" spans="17:37" ht="15.6">
      <c r="Q95" s="60" t="s">
        <v>46</v>
      </c>
      <c r="R95" s="60">
        <v>1020</v>
      </c>
      <c r="S95" s="60">
        <v>2040.2</v>
      </c>
      <c r="T95" s="60">
        <v>2979.3959999999997</v>
      </c>
      <c r="U95" s="60">
        <v>3939.6020399999998</v>
      </c>
      <c r="V95" s="55">
        <v>-59.147981867966791</v>
      </c>
      <c r="AF95" s="23" t="s">
        <v>46</v>
      </c>
      <c r="AG95" s="60">
        <v>1040.5300802453655</v>
      </c>
      <c r="AH95" s="60">
        <v>2081.8049884625357</v>
      </c>
      <c r="AI95" s="60">
        <v>2960.1355676513349</v>
      </c>
      <c r="AJ95" s="60">
        <v>3881.8141487975327</v>
      </c>
      <c r="AK95" s="55">
        <v>-116.9358730704339</v>
      </c>
    </row>
    <row r="96" spans="17:37" ht="15.6">
      <c r="Q96" s="60" t="s">
        <v>36</v>
      </c>
      <c r="R96" s="60">
        <v>1010</v>
      </c>
      <c r="S96" s="60">
        <v>2050.1999999999998</v>
      </c>
      <c r="T96" s="60">
        <v>3019.6979999999999</v>
      </c>
      <c r="U96" s="60">
        <v>3939.30404</v>
      </c>
      <c r="V96" s="55">
        <v>-59.445981867966566</v>
      </c>
      <c r="AF96" s="23" t="s">
        <v>36</v>
      </c>
      <c r="AG96" s="60">
        <v>1020.2275421552263</v>
      </c>
      <c r="AH96" s="60">
        <v>2102.1075265526752</v>
      </c>
      <c r="AI96" s="60">
        <v>3040.7557221090815</v>
      </c>
      <c r="AJ96" s="60">
        <v>3881.2270010546622</v>
      </c>
      <c r="AK96" s="55">
        <v>-117.52302081330436</v>
      </c>
    </row>
    <row r="97" spans="17:37" ht="15.6">
      <c r="Q97" s="60" t="s">
        <v>47</v>
      </c>
      <c r="R97" s="60">
        <v>1020</v>
      </c>
      <c r="S97" s="60">
        <v>2040.2</v>
      </c>
      <c r="T97" s="60">
        <v>3009.7979999999998</v>
      </c>
      <c r="U97" s="60">
        <v>3929.6020399999998</v>
      </c>
      <c r="V97" s="55">
        <v>-69.147981867966791</v>
      </c>
      <c r="AF97" s="23" t="s">
        <v>47</v>
      </c>
      <c r="AG97" s="60">
        <v>1040.5300802453655</v>
      </c>
      <c r="AH97" s="60">
        <v>2081.8049884625357</v>
      </c>
      <c r="AI97" s="60">
        <v>3020.8547166337703</v>
      </c>
      <c r="AJ97" s="60">
        <v>3862.1116857248362</v>
      </c>
      <c r="AK97" s="55">
        <v>-136.63833614313035</v>
      </c>
    </row>
  </sheetData>
  <mergeCells count="23">
    <mergeCell ref="AK71:AK72"/>
    <mergeCell ref="Q71:U71"/>
    <mergeCell ref="V71:V72"/>
    <mergeCell ref="AF71:AJ71"/>
    <mergeCell ref="E34:H34"/>
    <mergeCell ref="Q61:U61"/>
    <mergeCell ref="V61:V62"/>
    <mergeCell ref="Z47:AC47"/>
    <mergeCell ref="K32:N32"/>
    <mergeCell ref="V31:V32"/>
    <mergeCell ref="Z32:AC32"/>
    <mergeCell ref="AK31:AK32"/>
    <mergeCell ref="Q31:U31"/>
    <mergeCell ref="AF31:AJ31"/>
    <mergeCell ref="C7:G7"/>
    <mergeCell ref="C13:G13"/>
    <mergeCell ref="K9:O9"/>
    <mergeCell ref="K18:O18"/>
    <mergeCell ref="AH9:AL9"/>
    <mergeCell ref="AH18:AL18"/>
    <mergeCell ref="Y9:AC9"/>
    <mergeCell ref="Y18:AC18"/>
    <mergeCell ref="P18:P19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0F8A0A0-B73E-4FA7-B01C-9AEDA428B39C}">
  <dimension ref="A1:BX34"/>
  <sheetViews>
    <sheetView workbookViewId="0">
      <selection activeCell="A15" sqref="A15"/>
    </sheetView>
  </sheetViews>
  <sheetFormatPr defaultRowHeight="14.45"/>
  <cols>
    <col min="1" max="1" width="12.42578125" bestFit="1" customWidth="1"/>
    <col min="32" max="32" width="3.7109375" style="3" customWidth="1"/>
    <col min="75" max="75" width="12" bestFit="1" customWidth="1"/>
  </cols>
  <sheetData>
    <row r="1" spans="1:76">
      <c r="A1" t="s">
        <v>0</v>
      </c>
      <c r="B1">
        <v>1.0900000000000001</v>
      </c>
      <c r="C1">
        <v>1.0900000000000001</v>
      </c>
      <c r="D1">
        <v>1.0900000000000001</v>
      </c>
      <c r="E1">
        <v>1.0900000000000001</v>
      </c>
      <c r="F1">
        <v>1.0900000000000001</v>
      </c>
      <c r="G1">
        <v>1.0900000000000001</v>
      </c>
      <c r="H1">
        <v>1.0900000000000001</v>
      </c>
      <c r="I1">
        <v>1.0900000000000001</v>
      </c>
      <c r="J1">
        <v>1.0900000000000001</v>
      </c>
      <c r="K1">
        <v>1.0900000000000001</v>
      </c>
      <c r="L1">
        <v>1.0900000000000001</v>
      </c>
      <c r="M1">
        <v>1.0900000000000001</v>
      </c>
      <c r="N1">
        <v>1.0900000000000001</v>
      </c>
      <c r="O1">
        <v>1.0900000000000001</v>
      </c>
      <c r="P1">
        <v>1.0900000000000001</v>
      </c>
      <c r="Q1">
        <v>1.0900000000000001</v>
      </c>
      <c r="R1">
        <v>1.0900000000000001</v>
      </c>
      <c r="S1">
        <v>1.0900000000000001</v>
      </c>
      <c r="T1">
        <v>1.0900000000000001</v>
      </c>
      <c r="U1">
        <v>1.0900000000000001</v>
      </c>
      <c r="V1">
        <v>1.0900000000000001</v>
      </c>
      <c r="W1">
        <v>1.0900000000000001</v>
      </c>
      <c r="X1">
        <v>1.0900000000000001</v>
      </c>
      <c r="Y1">
        <v>1.0900000000000001</v>
      </c>
      <c r="Z1">
        <v>1.0900000000000001</v>
      </c>
      <c r="AA1">
        <v>1.0900000000000001</v>
      </c>
      <c r="AB1">
        <v>1.0900000000000001</v>
      </c>
      <c r="AC1">
        <v>1.0900000000000001</v>
      </c>
      <c r="AD1">
        <v>1.0900000000000001</v>
      </c>
      <c r="AE1">
        <v>1.1000000000000001</v>
      </c>
      <c r="AG1" t="s">
        <v>1</v>
      </c>
      <c r="BK1" t="s">
        <v>2</v>
      </c>
      <c r="BM1" t="s">
        <v>3</v>
      </c>
      <c r="BW1" t="s">
        <v>4</v>
      </c>
      <c r="BX1" t="s">
        <v>48</v>
      </c>
    </row>
    <row r="2" spans="1:76">
      <c r="A2" t="s">
        <v>6</v>
      </c>
      <c r="B2">
        <v>1</v>
      </c>
      <c r="C2">
        <v>2</v>
      </c>
      <c r="D2">
        <v>3</v>
      </c>
      <c r="E2">
        <v>4</v>
      </c>
      <c r="F2">
        <v>5</v>
      </c>
      <c r="G2">
        <v>6</v>
      </c>
      <c r="H2">
        <v>7</v>
      </c>
      <c r="I2">
        <v>8</v>
      </c>
      <c r="J2">
        <v>9</v>
      </c>
      <c r="K2">
        <v>10</v>
      </c>
      <c r="L2">
        <v>11</v>
      </c>
      <c r="M2">
        <v>12</v>
      </c>
      <c r="N2">
        <v>13</v>
      </c>
      <c r="O2">
        <v>14</v>
      </c>
      <c r="P2">
        <v>15</v>
      </c>
      <c r="Q2">
        <v>16</v>
      </c>
      <c r="R2">
        <v>17</v>
      </c>
      <c r="S2">
        <v>18</v>
      </c>
      <c r="T2">
        <v>19</v>
      </c>
      <c r="U2">
        <v>20</v>
      </c>
      <c r="V2">
        <v>21</v>
      </c>
      <c r="W2">
        <v>22</v>
      </c>
      <c r="X2">
        <v>23</v>
      </c>
      <c r="Y2">
        <v>24</v>
      </c>
      <c r="Z2">
        <v>25</v>
      </c>
      <c r="AA2">
        <v>26</v>
      </c>
      <c r="AB2">
        <v>27</v>
      </c>
      <c r="AC2">
        <v>28</v>
      </c>
      <c r="AD2">
        <v>29</v>
      </c>
      <c r="AE2">
        <v>30</v>
      </c>
      <c r="AG2" t="s">
        <v>6</v>
      </c>
      <c r="AH2">
        <f t="shared" ref="AH2:BK2" si="0">B2</f>
        <v>1</v>
      </c>
      <c r="AI2">
        <f t="shared" si="0"/>
        <v>2</v>
      </c>
      <c r="AJ2">
        <f t="shared" si="0"/>
        <v>3</v>
      </c>
      <c r="AK2">
        <f t="shared" si="0"/>
        <v>4</v>
      </c>
      <c r="AL2">
        <f t="shared" si="0"/>
        <v>5</v>
      </c>
      <c r="AM2">
        <f t="shared" si="0"/>
        <v>6</v>
      </c>
      <c r="AN2">
        <f t="shared" si="0"/>
        <v>7</v>
      </c>
      <c r="AO2">
        <f t="shared" si="0"/>
        <v>8</v>
      </c>
      <c r="AP2">
        <f t="shared" si="0"/>
        <v>9</v>
      </c>
      <c r="AQ2">
        <f t="shared" si="0"/>
        <v>10</v>
      </c>
      <c r="AR2">
        <f t="shared" si="0"/>
        <v>11</v>
      </c>
      <c r="AS2">
        <f t="shared" si="0"/>
        <v>12</v>
      </c>
      <c r="AT2">
        <f t="shared" si="0"/>
        <v>13</v>
      </c>
      <c r="AU2">
        <f t="shared" si="0"/>
        <v>14</v>
      </c>
      <c r="AV2">
        <f t="shared" si="0"/>
        <v>15</v>
      </c>
      <c r="AW2">
        <f t="shared" si="0"/>
        <v>16</v>
      </c>
      <c r="AX2">
        <f t="shared" si="0"/>
        <v>17</v>
      </c>
      <c r="AY2">
        <f t="shared" si="0"/>
        <v>18</v>
      </c>
      <c r="AZ2">
        <f t="shared" si="0"/>
        <v>19</v>
      </c>
      <c r="BA2">
        <f t="shared" si="0"/>
        <v>20</v>
      </c>
      <c r="BB2">
        <f t="shared" si="0"/>
        <v>21</v>
      </c>
      <c r="BC2">
        <f t="shared" si="0"/>
        <v>22</v>
      </c>
      <c r="BD2">
        <f t="shared" si="0"/>
        <v>23</v>
      </c>
      <c r="BE2">
        <f t="shared" si="0"/>
        <v>24</v>
      </c>
      <c r="BF2">
        <f t="shared" si="0"/>
        <v>25</v>
      </c>
      <c r="BG2">
        <f t="shared" si="0"/>
        <v>26</v>
      </c>
      <c r="BH2">
        <f t="shared" si="0"/>
        <v>27</v>
      </c>
      <c r="BI2">
        <f t="shared" si="0"/>
        <v>28</v>
      </c>
      <c r="BJ2">
        <f t="shared" si="0"/>
        <v>29</v>
      </c>
      <c r="BK2">
        <f t="shared" si="0"/>
        <v>30</v>
      </c>
      <c r="BX2">
        <f>AVERAGE(BW3:BW32)</f>
        <v>149.57893524631314</v>
      </c>
    </row>
    <row r="3" spans="1:76">
      <c r="B3" s="5">
        <v>1.1000000000000001</v>
      </c>
      <c r="C3">
        <v>1.0900000000000001</v>
      </c>
      <c r="D3">
        <v>1.0900000000000001</v>
      </c>
      <c r="E3">
        <v>1.0900000000000001</v>
      </c>
      <c r="F3">
        <v>1.0900000000000001</v>
      </c>
      <c r="G3">
        <v>1.0900000000000001</v>
      </c>
      <c r="H3">
        <v>1.0900000000000001</v>
      </c>
      <c r="I3">
        <v>1.0900000000000001</v>
      </c>
      <c r="J3">
        <v>1.0900000000000001</v>
      </c>
      <c r="K3">
        <v>1.0900000000000001</v>
      </c>
      <c r="L3">
        <v>1.0900000000000001</v>
      </c>
      <c r="M3">
        <v>1.0900000000000001</v>
      </c>
      <c r="N3">
        <v>1.0900000000000001</v>
      </c>
      <c r="O3">
        <v>1.0900000000000001</v>
      </c>
      <c r="P3">
        <v>1.0900000000000001</v>
      </c>
      <c r="Q3">
        <v>1.0900000000000001</v>
      </c>
      <c r="R3">
        <v>1.0900000000000001</v>
      </c>
      <c r="S3">
        <v>1.0900000000000001</v>
      </c>
      <c r="T3">
        <v>1.0900000000000001</v>
      </c>
      <c r="U3">
        <v>1.0900000000000001</v>
      </c>
      <c r="V3">
        <v>1.0900000000000001</v>
      </c>
      <c r="W3">
        <v>1.0900000000000001</v>
      </c>
      <c r="X3">
        <v>1.0900000000000001</v>
      </c>
      <c r="Y3">
        <v>1.0900000000000001</v>
      </c>
      <c r="Z3">
        <v>1.0900000000000001</v>
      </c>
      <c r="AA3">
        <v>1.0900000000000001</v>
      </c>
      <c r="AB3">
        <v>1.0900000000000001</v>
      </c>
      <c r="AC3">
        <v>1.0900000000000001</v>
      </c>
      <c r="AD3">
        <v>1.0900000000000001</v>
      </c>
      <c r="AE3">
        <v>1.0900000000000001</v>
      </c>
      <c r="AH3">
        <f t="shared" ref="AH3:AH32" si="1">$A$5*B3</f>
        <v>1100</v>
      </c>
      <c r="AI3">
        <f t="shared" ref="AI3:AI32" si="2">(AH3+$A$5)*C3</f>
        <v>2289</v>
      </c>
      <c r="AJ3">
        <f t="shared" ref="AJ3:AJ32" si="3">(AI3+$A$5)*D3</f>
        <v>3585.01</v>
      </c>
      <c r="AK3">
        <f t="shared" ref="AK3:AK32" si="4">(AJ3+$A$5)*E3</f>
        <v>4997.6609000000008</v>
      </c>
      <c r="AL3">
        <f t="shared" ref="AL3:AL32" si="5">(AK3+$A$5)*F3</f>
        <v>6537.4503810000015</v>
      </c>
      <c r="AM3">
        <f t="shared" ref="AM3:AM32" si="6">(AL3+$A$5)*G3</f>
        <v>8215.8209152900017</v>
      </c>
      <c r="AN3">
        <f t="shared" ref="AN3:AN32" si="7">(AM3+$A$5)*H3</f>
        <v>10045.244797666102</v>
      </c>
      <c r="AO3">
        <f t="shared" ref="AO3:AO32" si="8">(AN3+$A$5)*I3</f>
        <v>12039.316829456053</v>
      </c>
      <c r="AP3">
        <f t="shared" ref="AP3:AP32" si="9">(AO3+$A$5)*J3</f>
        <v>14212.855344107098</v>
      </c>
      <c r="AQ3">
        <f t="shared" ref="AQ3:AQ32" si="10">(AP3+$A$5)*K3</f>
        <v>16582.012325076739</v>
      </c>
      <c r="AR3">
        <f t="shared" ref="AR3:AR32" si="11">(AQ3+$A$5)*L3</f>
        <v>19164.393434333648</v>
      </c>
      <c r="AS3">
        <f t="shared" ref="AS3:AS32" si="12">(AR3+$A$5)*M3</f>
        <v>21979.188843423679</v>
      </c>
      <c r="AT3">
        <f t="shared" ref="AT3:AT32" si="13">(AS3+$A$5)*N3</f>
        <v>25047.315839331812</v>
      </c>
      <c r="AU3">
        <f t="shared" ref="AU3:AU32" si="14">(AT3+$A$5)*O3</f>
        <v>28391.574264871677</v>
      </c>
      <c r="AV3">
        <f t="shared" ref="AV3:AV32" si="15">(AU3+$A$5)*P3</f>
        <v>32036.815948710129</v>
      </c>
      <c r="AW3">
        <f t="shared" ref="AW3:AW32" si="16">(AV3+$A$5)*Q3</f>
        <v>36010.129384094042</v>
      </c>
      <c r="AX3">
        <f t="shared" ref="AX3:AX32" si="17">(AW3+$A$5)*R3</f>
        <v>40341.041028662505</v>
      </c>
      <c r="AY3">
        <f t="shared" ref="AY3:AY32" si="18">(AX3+$A$5)*S3</f>
        <v>45061.73472124213</v>
      </c>
      <c r="AZ3">
        <f t="shared" ref="AZ3:AZ32" si="19">(AY3+$A$5)*T3</f>
        <v>50207.290846153926</v>
      </c>
      <c r="BA3">
        <f t="shared" ref="BA3:BA32" si="20">(AZ3+$A$5)*U3</f>
        <v>55815.947022307781</v>
      </c>
      <c r="BB3">
        <f t="shared" ref="BB3:BB32" si="21">(BA3+$A$5)*V3</f>
        <v>61929.382254315482</v>
      </c>
      <c r="BC3">
        <f t="shared" ref="BC3:BC32" si="22">(BB3+$A$5)*W3</f>
        <v>68593.026657203882</v>
      </c>
      <c r="BD3">
        <f t="shared" ref="BD3:BD32" si="23">(BC3+$A$5)*X3</f>
        <v>75856.399056352238</v>
      </c>
      <c r="BE3">
        <f t="shared" ref="BE3:BE32" si="24">(BD3+$A$5)*Y3</f>
        <v>83773.474971423944</v>
      </c>
      <c r="BF3">
        <f t="shared" ref="BF3:BF32" si="25">(BE3+$A$5)*Z3</f>
        <v>92403.087718852112</v>
      </c>
      <c r="BG3">
        <f t="shared" ref="BG3:BG32" si="26">(BF3+$A$5)*AA3</f>
        <v>101809.36561354881</v>
      </c>
      <c r="BH3">
        <f t="shared" ref="BH3:BH32" si="27">(BG3+$A$5)*AB3</f>
        <v>112062.20851876821</v>
      </c>
      <c r="BI3">
        <f t="shared" ref="BI3:BI32" si="28">(BH3+$A$5)*AC3</f>
        <v>123237.80728545735</v>
      </c>
      <c r="BJ3">
        <f t="shared" ref="BJ3:BJ32" si="29">(BI3+$A$5)*AD3</f>
        <v>135419.20994114853</v>
      </c>
      <c r="BK3" s="4">
        <f t="shared" ref="BK3:BK32" si="30">(BJ3+$A$5)*AE3</f>
        <v>148696.93883585191</v>
      </c>
      <c r="BM3">
        <f t="shared" ref="BM3:BM32" si="31">BK3/$BK$34</f>
        <v>0.99433794150858712</v>
      </c>
      <c r="BW3">
        <f>MAX($BK$34-BK3,0)</f>
        <v>846.72497149740229</v>
      </c>
      <c r="BX3" t="s">
        <v>7</v>
      </c>
    </row>
    <row r="4" spans="1:76">
      <c r="A4" t="s">
        <v>8</v>
      </c>
      <c r="B4">
        <v>1.0900000000000001</v>
      </c>
      <c r="C4" s="5">
        <v>1.1000000000000001</v>
      </c>
      <c r="D4">
        <v>1.0900000000000001</v>
      </c>
      <c r="E4">
        <v>1.0900000000000001</v>
      </c>
      <c r="F4">
        <v>1.0900000000000001</v>
      </c>
      <c r="G4">
        <v>1.0900000000000001</v>
      </c>
      <c r="H4">
        <v>1.0900000000000001</v>
      </c>
      <c r="I4">
        <v>1.0900000000000001</v>
      </c>
      <c r="J4">
        <v>1.0900000000000001</v>
      </c>
      <c r="K4">
        <v>1.0900000000000001</v>
      </c>
      <c r="L4">
        <v>1.0900000000000001</v>
      </c>
      <c r="M4">
        <v>1.0900000000000001</v>
      </c>
      <c r="N4">
        <v>1.0900000000000001</v>
      </c>
      <c r="O4">
        <v>1.0900000000000001</v>
      </c>
      <c r="P4">
        <v>1.0900000000000001</v>
      </c>
      <c r="Q4">
        <v>1.0900000000000001</v>
      </c>
      <c r="R4">
        <v>1.0900000000000001</v>
      </c>
      <c r="S4">
        <v>1.0900000000000001</v>
      </c>
      <c r="T4">
        <v>1.0900000000000001</v>
      </c>
      <c r="U4">
        <v>1.0900000000000001</v>
      </c>
      <c r="V4">
        <v>1.0900000000000001</v>
      </c>
      <c r="W4">
        <v>1.0900000000000001</v>
      </c>
      <c r="X4">
        <v>1.0900000000000001</v>
      </c>
      <c r="Y4">
        <v>1.0900000000000001</v>
      </c>
      <c r="Z4">
        <v>1.0900000000000001</v>
      </c>
      <c r="AA4">
        <v>1.0900000000000001</v>
      </c>
      <c r="AB4">
        <v>1.0900000000000001</v>
      </c>
      <c r="AC4">
        <v>1.0900000000000001</v>
      </c>
      <c r="AD4">
        <v>1.0900000000000001</v>
      </c>
      <c r="AE4">
        <v>1.0900000000000001</v>
      </c>
      <c r="AH4">
        <f t="shared" si="1"/>
        <v>1090</v>
      </c>
      <c r="AI4">
        <f t="shared" si="2"/>
        <v>2299</v>
      </c>
      <c r="AJ4">
        <f t="shared" si="3"/>
        <v>3595.9100000000003</v>
      </c>
      <c r="AK4">
        <f t="shared" si="4"/>
        <v>5009.5419000000002</v>
      </c>
      <c r="AL4">
        <f t="shared" si="5"/>
        <v>6550.4006710000003</v>
      </c>
      <c r="AM4">
        <f t="shared" si="6"/>
        <v>8229.9367313900002</v>
      </c>
      <c r="AN4">
        <f t="shared" si="7"/>
        <v>10060.6310372151</v>
      </c>
      <c r="AO4">
        <f t="shared" si="8"/>
        <v>12056.08783056446</v>
      </c>
      <c r="AP4">
        <f t="shared" si="9"/>
        <v>14231.135735315263</v>
      </c>
      <c r="AQ4">
        <f t="shared" si="10"/>
        <v>16601.937951493637</v>
      </c>
      <c r="AR4">
        <f t="shared" si="11"/>
        <v>19186.112367128066</v>
      </c>
      <c r="AS4">
        <f t="shared" si="12"/>
        <v>22002.862480169591</v>
      </c>
      <c r="AT4">
        <f t="shared" si="13"/>
        <v>25073.120103384856</v>
      </c>
      <c r="AU4">
        <f t="shared" si="14"/>
        <v>28419.700912689495</v>
      </c>
      <c r="AV4">
        <f t="shared" si="15"/>
        <v>32067.473994831551</v>
      </c>
      <c r="AW4">
        <f t="shared" si="16"/>
        <v>36043.546654366401</v>
      </c>
      <c r="AX4">
        <f t="shared" si="17"/>
        <v>40377.465853259382</v>
      </c>
      <c r="AY4">
        <f t="shared" si="18"/>
        <v>45101.437780052729</v>
      </c>
      <c r="AZ4">
        <f t="shared" si="19"/>
        <v>50250.56718025748</v>
      </c>
      <c r="BA4">
        <f t="shared" si="20"/>
        <v>55863.118226480656</v>
      </c>
      <c r="BB4">
        <f t="shared" si="21"/>
        <v>61980.798866863923</v>
      </c>
      <c r="BC4">
        <f t="shared" si="22"/>
        <v>68649.070764881675</v>
      </c>
      <c r="BD4">
        <f t="shared" si="23"/>
        <v>75917.487133721035</v>
      </c>
      <c r="BE4">
        <f t="shared" si="24"/>
        <v>83840.060975755929</v>
      </c>
      <c r="BF4">
        <f t="shared" si="25"/>
        <v>92475.666463573973</v>
      </c>
      <c r="BG4">
        <f t="shared" si="26"/>
        <v>101888.47644529564</v>
      </c>
      <c r="BH4">
        <f t="shared" si="27"/>
        <v>112148.43932537227</v>
      </c>
      <c r="BI4">
        <f t="shared" si="28"/>
        <v>123331.79886465578</v>
      </c>
      <c r="BJ4">
        <f t="shared" si="29"/>
        <v>135521.66076247481</v>
      </c>
      <c r="BK4" s="4">
        <f t="shared" si="30"/>
        <v>148808.61023109755</v>
      </c>
      <c r="BM4">
        <f t="shared" si="31"/>
        <v>0.99508468926374116</v>
      </c>
      <c r="BW4">
        <f t="shared" ref="BW4:BW31" si="32">MAX($BK$34-BK4,0)</f>
        <v>735.05357625175384</v>
      </c>
      <c r="BX4">
        <f>AVERAGE(BW3:BW14)</f>
        <v>373.94733811578288</v>
      </c>
    </row>
    <row r="5" spans="1:76">
      <c r="A5">
        <v>1000</v>
      </c>
      <c r="B5">
        <v>1.0900000000000001</v>
      </c>
      <c r="C5">
        <v>1.0900000000000001</v>
      </c>
      <c r="D5" s="5">
        <v>1.1000000000000001</v>
      </c>
      <c r="E5">
        <v>1.0900000000000001</v>
      </c>
      <c r="F5">
        <v>1.0900000000000001</v>
      </c>
      <c r="G5">
        <v>1.0900000000000001</v>
      </c>
      <c r="H5">
        <v>1.0900000000000001</v>
      </c>
      <c r="I5">
        <v>1.0900000000000001</v>
      </c>
      <c r="J5">
        <v>1.0900000000000001</v>
      </c>
      <c r="K5">
        <v>1.0900000000000001</v>
      </c>
      <c r="L5">
        <v>1.0900000000000001</v>
      </c>
      <c r="M5">
        <v>1.0900000000000001</v>
      </c>
      <c r="N5">
        <v>1.0900000000000001</v>
      </c>
      <c r="O5">
        <v>1.0900000000000001</v>
      </c>
      <c r="P5">
        <v>1.0900000000000001</v>
      </c>
      <c r="Q5">
        <v>1.0900000000000001</v>
      </c>
      <c r="R5">
        <v>1.0900000000000001</v>
      </c>
      <c r="S5">
        <v>1.0900000000000001</v>
      </c>
      <c r="T5">
        <v>1.0900000000000001</v>
      </c>
      <c r="U5">
        <v>1.0900000000000001</v>
      </c>
      <c r="V5">
        <v>1.0900000000000001</v>
      </c>
      <c r="W5">
        <v>1.0900000000000001</v>
      </c>
      <c r="X5">
        <v>1.0900000000000001</v>
      </c>
      <c r="Y5">
        <v>1.0900000000000001</v>
      </c>
      <c r="Z5">
        <v>1.0900000000000001</v>
      </c>
      <c r="AA5">
        <v>1.0900000000000001</v>
      </c>
      <c r="AB5">
        <v>1.0900000000000001</v>
      </c>
      <c r="AC5">
        <v>1.0900000000000001</v>
      </c>
      <c r="AD5">
        <v>1.0900000000000001</v>
      </c>
      <c r="AE5">
        <v>1.0900000000000001</v>
      </c>
      <c r="AH5">
        <f t="shared" si="1"/>
        <v>1090</v>
      </c>
      <c r="AI5">
        <f t="shared" si="2"/>
        <v>2278.1000000000004</v>
      </c>
      <c r="AJ5">
        <f t="shared" si="3"/>
        <v>3605.9100000000008</v>
      </c>
      <c r="AK5">
        <f t="shared" si="4"/>
        <v>5020.4419000000016</v>
      </c>
      <c r="AL5">
        <f t="shared" si="5"/>
        <v>6562.2816710000025</v>
      </c>
      <c r="AM5">
        <f t="shared" si="6"/>
        <v>8242.8870213900027</v>
      </c>
      <c r="AN5">
        <f t="shared" si="7"/>
        <v>10074.746853315104</v>
      </c>
      <c r="AO5">
        <f t="shared" si="8"/>
        <v>12071.474070113465</v>
      </c>
      <c r="AP5">
        <f t="shared" si="9"/>
        <v>14247.906736423678</v>
      </c>
      <c r="AQ5">
        <f t="shared" si="10"/>
        <v>16620.21834270181</v>
      </c>
      <c r="AR5">
        <f t="shared" si="11"/>
        <v>19206.037993544975</v>
      </c>
      <c r="AS5">
        <f t="shared" si="12"/>
        <v>22024.581412964024</v>
      </c>
      <c r="AT5">
        <f t="shared" si="13"/>
        <v>25096.793740130786</v>
      </c>
      <c r="AU5">
        <f t="shared" si="14"/>
        <v>28445.505176742558</v>
      </c>
      <c r="AV5">
        <f t="shared" si="15"/>
        <v>32095.600642649391</v>
      </c>
      <c r="AW5">
        <f t="shared" si="16"/>
        <v>36074.20470048784</v>
      </c>
      <c r="AX5">
        <f t="shared" si="17"/>
        <v>40410.883123531748</v>
      </c>
      <c r="AY5">
        <f t="shared" si="18"/>
        <v>45137.862604649607</v>
      </c>
      <c r="AZ5">
        <f t="shared" si="19"/>
        <v>50290.270239068072</v>
      </c>
      <c r="BA5">
        <f t="shared" si="20"/>
        <v>55906.394560584202</v>
      </c>
      <c r="BB5">
        <f t="shared" si="21"/>
        <v>62027.970071036783</v>
      </c>
      <c r="BC5">
        <f t="shared" si="22"/>
        <v>68700.487377430094</v>
      </c>
      <c r="BD5">
        <f t="shared" si="23"/>
        <v>75973.531241398814</v>
      </c>
      <c r="BE5">
        <f t="shared" si="24"/>
        <v>83901.149053124711</v>
      </c>
      <c r="BF5">
        <f t="shared" si="25"/>
        <v>92542.252467905942</v>
      </c>
      <c r="BG5">
        <f t="shared" si="26"/>
        <v>101961.05519001749</v>
      </c>
      <c r="BH5">
        <f t="shared" si="27"/>
        <v>112227.55015711907</v>
      </c>
      <c r="BI5">
        <f t="shared" si="28"/>
        <v>123418.02967125979</v>
      </c>
      <c r="BJ5">
        <f t="shared" si="29"/>
        <v>135615.65234167318</v>
      </c>
      <c r="BK5" s="4">
        <f t="shared" si="30"/>
        <v>148911.06105242379</v>
      </c>
      <c r="BM5">
        <f t="shared" si="31"/>
        <v>0.99576977894736829</v>
      </c>
      <c r="BW5">
        <f t="shared" si="32"/>
        <v>632.60275492552319</v>
      </c>
      <c r="BX5" t="s">
        <v>49</v>
      </c>
    </row>
    <row r="6" spans="1:76">
      <c r="B6">
        <v>1.0900000000000001</v>
      </c>
      <c r="C6">
        <v>1.0900000000000001</v>
      </c>
      <c r="D6">
        <v>1.0900000000000001</v>
      </c>
      <c r="E6" s="5">
        <v>1.1000000000000001</v>
      </c>
      <c r="F6">
        <v>1.0900000000000001</v>
      </c>
      <c r="G6">
        <v>1.0900000000000001</v>
      </c>
      <c r="H6">
        <v>1.0900000000000001</v>
      </c>
      <c r="I6">
        <v>1.0900000000000001</v>
      </c>
      <c r="J6">
        <v>1.0900000000000001</v>
      </c>
      <c r="K6">
        <v>1.0900000000000001</v>
      </c>
      <c r="L6">
        <v>1.0900000000000001</v>
      </c>
      <c r="M6">
        <v>1.0900000000000001</v>
      </c>
      <c r="N6">
        <v>1.0900000000000001</v>
      </c>
      <c r="O6">
        <v>1.0900000000000001</v>
      </c>
      <c r="P6">
        <v>1.0900000000000001</v>
      </c>
      <c r="Q6">
        <v>1.0900000000000001</v>
      </c>
      <c r="R6">
        <v>1.0900000000000001</v>
      </c>
      <c r="S6">
        <v>1.0900000000000001</v>
      </c>
      <c r="T6">
        <v>1.0900000000000001</v>
      </c>
      <c r="U6">
        <v>1.0900000000000001</v>
      </c>
      <c r="V6">
        <v>1.0900000000000001</v>
      </c>
      <c r="W6">
        <v>1.0900000000000001</v>
      </c>
      <c r="X6">
        <v>1.0900000000000001</v>
      </c>
      <c r="Y6">
        <v>1.0900000000000001</v>
      </c>
      <c r="Z6">
        <v>1.0900000000000001</v>
      </c>
      <c r="AA6">
        <v>1.0900000000000001</v>
      </c>
      <c r="AB6">
        <v>1.0900000000000001</v>
      </c>
      <c r="AC6">
        <v>1.0900000000000001</v>
      </c>
      <c r="AD6">
        <v>1.0900000000000001</v>
      </c>
      <c r="AE6">
        <v>1.0900000000000001</v>
      </c>
      <c r="AH6">
        <f t="shared" si="1"/>
        <v>1090</v>
      </c>
      <c r="AI6">
        <f t="shared" si="2"/>
        <v>2278.1000000000004</v>
      </c>
      <c r="AJ6">
        <f t="shared" si="3"/>
        <v>3573.1290000000008</v>
      </c>
      <c r="AK6">
        <f t="shared" si="4"/>
        <v>5030.4419000000016</v>
      </c>
      <c r="AL6">
        <f t="shared" si="5"/>
        <v>6573.1816710000021</v>
      </c>
      <c r="AM6">
        <f t="shared" si="6"/>
        <v>8254.7680213900021</v>
      </c>
      <c r="AN6">
        <f t="shared" si="7"/>
        <v>10087.697143315103</v>
      </c>
      <c r="AO6">
        <f t="shared" si="8"/>
        <v>12085.589886213464</v>
      </c>
      <c r="AP6">
        <f t="shared" si="9"/>
        <v>14263.292975972676</v>
      </c>
      <c r="AQ6">
        <f t="shared" si="10"/>
        <v>16636.989343810219</v>
      </c>
      <c r="AR6">
        <f t="shared" si="11"/>
        <v>19224.31838475314</v>
      </c>
      <c r="AS6">
        <f t="shared" si="12"/>
        <v>22044.507039380926</v>
      </c>
      <c r="AT6">
        <f t="shared" si="13"/>
        <v>25118.512672925212</v>
      </c>
      <c r="AU6">
        <f t="shared" si="14"/>
        <v>28469.178813488481</v>
      </c>
      <c r="AV6">
        <f t="shared" si="15"/>
        <v>32121.404906702446</v>
      </c>
      <c r="AW6">
        <f t="shared" si="16"/>
        <v>36102.33134830567</v>
      </c>
      <c r="AX6">
        <f t="shared" si="17"/>
        <v>40441.541169653181</v>
      </c>
      <c r="AY6">
        <f t="shared" si="18"/>
        <v>45171.279874921973</v>
      </c>
      <c r="AZ6">
        <f t="shared" si="19"/>
        <v>50326.695063664956</v>
      </c>
      <c r="BA6">
        <f t="shared" si="20"/>
        <v>55946.097619394808</v>
      </c>
      <c r="BB6">
        <f t="shared" si="21"/>
        <v>62071.246405140344</v>
      </c>
      <c r="BC6">
        <f t="shared" si="22"/>
        <v>68747.658581602984</v>
      </c>
      <c r="BD6">
        <f t="shared" si="23"/>
        <v>76024.947853947262</v>
      </c>
      <c r="BE6">
        <f t="shared" si="24"/>
        <v>83957.193160802519</v>
      </c>
      <c r="BF6">
        <f t="shared" si="25"/>
        <v>92603.340545274754</v>
      </c>
      <c r="BG6">
        <f t="shared" si="26"/>
        <v>102027.64119434949</v>
      </c>
      <c r="BH6">
        <f t="shared" si="27"/>
        <v>112300.12890184096</v>
      </c>
      <c r="BI6">
        <f t="shared" si="28"/>
        <v>123497.14050300665</v>
      </c>
      <c r="BJ6">
        <f t="shared" si="29"/>
        <v>135701.88314827727</v>
      </c>
      <c r="BK6" s="4">
        <f t="shared" si="30"/>
        <v>149005.05263162224</v>
      </c>
      <c r="BM6">
        <f t="shared" si="31"/>
        <v>0.99639830159289833</v>
      </c>
      <c r="BW6">
        <f t="shared" si="32"/>
        <v>538.61117572707008</v>
      </c>
      <c r="BX6">
        <f>BX2/A8^30</f>
        <v>11.171443978607289</v>
      </c>
    </row>
    <row r="7" spans="1:76">
      <c r="A7" t="s">
        <v>10</v>
      </c>
      <c r="B7">
        <v>1.0900000000000001</v>
      </c>
      <c r="C7">
        <v>1.0900000000000001</v>
      </c>
      <c r="D7">
        <v>1.0900000000000001</v>
      </c>
      <c r="E7">
        <v>1.0900000000000001</v>
      </c>
      <c r="F7" s="5">
        <v>1.1000000000000001</v>
      </c>
      <c r="G7">
        <v>1.0900000000000001</v>
      </c>
      <c r="H7">
        <v>1.0900000000000001</v>
      </c>
      <c r="I7">
        <v>1.0900000000000001</v>
      </c>
      <c r="J7">
        <v>1.0900000000000001</v>
      </c>
      <c r="K7">
        <v>1.0900000000000001</v>
      </c>
      <c r="L7">
        <v>1.0900000000000001</v>
      </c>
      <c r="M7">
        <v>1.0900000000000001</v>
      </c>
      <c r="N7">
        <v>1.0900000000000001</v>
      </c>
      <c r="O7">
        <v>1.0900000000000001</v>
      </c>
      <c r="P7">
        <v>1.0900000000000001</v>
      </c>
      <c r="Q7">
        <v>1.0900000000000001</v>
      </c>
      <c r="R7">
        <v>1.0900000000000001</v>
      </c>
      <c r="S7">
        <v>1.0900000000000001</v>
      </c>
      <c r="T7">
        <v>1.0900000000000001</v>
      </c>
      <c r="U7">
        <v>1.0900000000000001</v>
      </c>
      <c r="V7">
        <v>1.0900000000000001</v>
      </c>
      <c r="W7">
        <v>1.0900000000000001</v>
      </c>
      <c r="X7">
        <v>1.0900000000000001</v>
      </c>
      <c r="Y7">
        <v>1.0900000000000001</v>
      </c>
      <c r="Z7">
        <v>1.0900000000000001</v>
      </c>
      <c r="AA7">
        <v>1.0900000000000001</v>
      </c>
      <c r="AB7">
        <v>1.0900000000000001</v>
      </c>
      <c r="AC7">
        <v>1.0900000000000001</v>
      </c>
      <c r="AD7">
        <v>1.0900000000000001</v>
      </c>
      <c r="AE7">
        <v>1.0900000000000001</v>
      </c>
      <c r="AH7">
        <f t="shared" si="1"/>
        <v>1090</v>
      </c>
      <c r="AI7">
        <f t="shared" si="2"/>
        <v>2278.1000000000004</v>
      </c>
      <c r="AJ7">
        <f t="shared" si="3"/>
        <v>3573.1290000000008</v>
      </c>
      <c r="AK7">
        <f t="shared" si="4"/>
        <v>4984.710610000001</v>
      </c>
      <c r="AL7">
        <f t="shared" si="5"/>
        <v>6583.1816710000012</v>
      </c>
      <c r="AM7">
        <f t="shared" si="6"/>
        <v>8265.6680213900017</v>
      </c>
      <c r="AN7">
        <f t="shared" si="7"/>
        <v>10099.578143315102</v>
      </c>
      <c r="AO7">
        <f t="shared" si="8"/>
        <v>12098.540176213462</v>
      </c>
      <c r="AP7">
        <f t="shared" si="9"/>
        <v>14277.408792072674</v>
      </c>
      <c r="AQ7">
        <f t="shared" si="10"/>
        <v>16652.375583359215</v>
      </c>
      <c r="AR7">
        <f t="shared" si="11"/>
        <v>19241.089385861545</v>
      </c>
      <c r="AS7">
        <f t="shared" si="12"/>
        <v>22062.787430589087</v>
      </c>
      <c r="AT7">
        <f t="shared" si="13"/>
        <v>25138.438299342106</v>
      </c>
      <c r="AU7">
        <f t="shared" si="14"/>
        <v>28490.897746282899</v>
      </c>
      <c r="AV7">
        <f t="shared" si="15"/>
        <v>32145.078543448362</v>
      </c>
      <c r="AW7">
        <f t="shared" si="16"/>
        <v>36128.135612358717</v>
      </c>
      <c r="AX7">
        <f t="shared" si="17"/>
        <v>40469.667817471003</v>
      </c>
      <c r="AY7">
        <f t="shared" si="18"/>
        <v>45201.937921043398</v>
      </c>
      <c r="AZ7">
        <f t="shared" si="19"/>
        <v>50360.112333937308</v>
      </c>
      <c r="BA7">
        <f t="shared" si="20"/>
        <v>55982.522443991671</v>
      </c>
      <c r="BB7">
        <f t="shared" si="21"/>
        <v>62110.949463950928</v>
      </c>
      <c r="BC7">
        <f t="shared" si="22"/>
        <v>68790.934915706515</v>
      </c>
      <c r="BD7">
        <f t="shared" si="23"/>
        <v>76072.119058120108</v>
      </c>
      <c r="BE7">
        <f t="shared" si="24"/>
        <v>84008.609773350923</v>
      </c>
      <c r="BF7">
        <f t="shared" si="25"/>
        <v>92659.384652952518</v>
      </c>
      <c r="BG7">
        <f t="shared" si="26"/>
        <v>102088.72927171826</v>
      </c>
      <c r="BH7">
        <f t="shared" si="27"/>
        <v>112366.71490617291</v>
      </c>
      <c r="BI7">
        <f t="shared" si="28"/>
        <v>123569.71924772848</v>
      </c>
      <c r="BJ7">
        <f t="shared" si="29"/>
        <v>135780.99398002407</v>
      </c>
      <c r="BK7" s="4">
        <f t="shared" si="30"/>
        <v>149091.28343822624</v>
      </c>
      <c r="BM7">
        <f t="shared" si="31"/>
        <v>0.99697492787320063</v>
      </c>
      <c r="BW7">
        <f t="shared" si="32"/>
        <v>452.38036912307143</v>
      </c>
    </row>
    <row r="8" spans="1:76">
      <c r="A8">
        <f>PRODUCT(B1:AE1)^(1/30)</f>
        <v>1.0903318640792903</v>
      </c>
      <c r="B8">
        <v>1.0900000000000001</v>
      </c>
      <c r="C8">
        <v>1.0900000000000001</v>
      </c>
      <c r="D8">
        <v>1.0900000000000001</v>
      </c>
      <c r="E8">
        <v>1.0900000000000001</v>
      </c>
      <c r="F8">
        <v>1.0900000000000001</v>
      </c>
      <c r="G8" s="5">
        <v>1.1000000000000001</v>
      </c>
      <c r="H8">
        <v>1.0900000000000001</v>
      </c>
      <c r="I8">
        <v>1.0900000000000001</v>
      </c>
      <c r="J8">
        <v>1.0900000000000001</v>
      </c>
      <c r="K8">
        <v>1.0900000000000001</v>
      </c>
      <c r="L8">
        <v>1.0900000000000001</v>
      </c>
      <c r="M8">
        <v>1.0900000000000001</v>
      </c>
      <c r="N8">
        <v>1.0900000000000001</v>
      </c>
      <c r="O8">
        <v>1.0900000000000001</v>
      </c>
      <c r="P8">
        <v>1.0900000000000001</v>
      </c>
      <c r="Q8">
        <v>1.0900000000000001</v>
      </c>
      <c r="R8">
        <v>1.0900000000000001</v>
      </c>
      <c r="S8">
        <v>1.0900000000000001</v>
      </c>
      <c r="T8">
        <v>1.0900000000000001</v>
      </c>
      <c r="U8">
        <v>1.0900000000000001</v>
      </c>
      <c r="V8">
        <v>1.0900000000000001</v>
      </c>
      <c r="W8">
        <v>1.0900000000000001</v>
      </c>
      <c r="X8">
        <v>1.0900000000000001</v>
      </c>
      <c r="Y8">
        <v>1.0900000000000001</v>
      </c>
      <c r="Z8">
        <v>1.0900000000000001</v>
      </c>
      <c r="AA8">
        <v>1.0900000000000001</v>
      </c>
      <c r="AB8">
        <v>1.0900000000000001</v>
      </c>
      <c r="AC8">
        <v>1.0900000000000001</v>
      </c>
      <c r="AD8">
        <v>1.0900000000000001</v>
      </c>
      <c r="AE8">
        <v>1.0900000000000001</v>
      </c>
      <c r="AH8">
        <f t="shared" si="1"/>
        <v>1090</v>
      </c>
      <c r="AI8">
        <f t="shared" si="2"/>
        <v>2278.1000000000004</v>
      </c>
      <c r="AJ8">
        <f t="shared" si="3"/>
        <v>3573.1290000000008</v>
      </c>
      <c r="AK8">
        <f t="shared" si="4"/>
        <v>4984.710610000001</v>
      </c>
      <c r="AL8">
        <f t="shared" si="5"/>
        <v>6523.3345649000012</v>
      </c>
      <c r="AM8">
        <f t="shared" si="6"/>
        <v>8275.6680213900017</v>
      </c>
      <c r="AN8">
        <f t="shared" si="7"/>
        <v>10110.478143315102</v>
      </c>
      <c r="AO8">
        <f t="shared" si="8"/>
        <v>12110.421176213462</v>
      </c>
      <c r="AP8">
        <f t="shared" si="9"/>
        <v>14290.359082072675</v>
      </c>
      <c r="AQ8">
        <f t="shared" si="10"/>
        <v>16666.491399459217</v>
      </c>
      <c r="AR8">
        <f t="shared" si="11"/>
        <v>19256.475625410549</v>
      </c>
      <c r="AS8">
        <f t="shared" si="12"/>
        <v>22079.5584316975</v>
      </c>
      <c r="AT8">
        <f t="shared" si="13"/>
        <v>25156.718690550279</v>
      </c>
      <c r="AU8">
        <f t="shared" si="14"/>
        <v>28510.823372699804</v>
      </c>
      <c r="AV8">
        <f t="shared" si="15"/>
        <v>32166.797476242788</v>
      </c>
      <c r="AW8">
        <f t="shared" si="16"/>
        <v>36151.809249104648</v>
      </c>
      <c r="AX8">
        <f t="shared" si="17"/>
        <v>40495.472081524073</v>
      </c>
      <c r="AY8">
        <f t="shared" si="18"/>
        <v>45230.064568861242</v>
      </c>
      <c r="AZ8">
        <f t="shared" si="19"/>
        <v>50390.770380058755</v>
      </c>
      <c r="BA8">
        <f t="shared" si="20"/>
        <v>56015.939714264045</v>
      </c>
      <c r="BB8">
        <f t="shared" si="21"/>
        <v>62147.374288547813</v>
      </c>
      <c r="BC8">
        <f t="shared" si="22"/>
        <v>68830.637974517114</v>
      </c>
      <c r="BD8">
        <f t="shared" si="23"/>
        <v>76115.395392223654</v>
      </c>
      <c r="BE8">
        <f t="shared" si="24"/>
        <v>84055.780977523784</v>
      </c>
      <c r="BF8">
        <f t="shared" si="25"/>
        <v>92710.801265500937</v>
      </c>
      <c r="BG8">
        <f t="shared" si="26"/>
        <v>102144.77337939604</v>
      </c>
      <c r="BH8">
        <f t="shared" si="27"/>
        <v>112427.80298354168</v>
      </c>
      <c r="BI8">
        <f t="shared" si="28"/>
        <v>123636.30525206044</v>
      </c>
      <c r="BJ8">
        <f t="shared" si="29"/>
        <v>135853.5727247459</v>
      </c>
      <c r="BK8" s="4">
        <f t="shared" si="30"/>
        <v>149170.39426997304</v>
      </c>
      <c r="BM8">
        <f t="shared" si="31"/>
        <v>0.9975039428092578</v>
      </c>
      <c r="BW8">
        <f t="shared" si="32"/>
        <v>373.269537376269</v>
      </c>
    </row>
    <row r="9" spans="1:76">
      <c r="B9">
        <v>1.0900000000000001</v>
      </c>
      <c r="C9">
        <v>1.0900000000000001</v>
      </c>
      <c r="D9">
        <v>1.0900000000000001</v>
      </c>
      <c r="E9">
        <v>1.0900000000000001</v>
      </c>
      <c r="F9">
        <v>1.0900000000000001</v>
      </c>
      <c r="G9">
        <v>1.0900000000000001</v>
      </c>
      <c r="H9" s="5">
        <v>1.1000000000000001</v>
      </c>
      <c r="I9">
        <v>1.0900000000000001</v>
      </c>
      <c r="J9">
        <v>1.0900000000000001</v>
      </c>
      <c r="K9">
        <v>1.0900000000000001</v>
      </c>
      <c r="L9">
        <v>1.0900000000000001</v>
      </c>
      <c r="M9">
        <v>1.0900000000000001</v>
      </c>
      <c r="N9">
        <v>1.0900000000000001</v>
      </c>
      <c r="O9">
        <v>1.0900000000000001</v>
      </c>
      <c r="P9">
        <v>1.0900000000000001</v>
      </c>
      <c r="Q9">
        <v>1.0900000000000001</v>
      </c>
      <c r="R9">
        <v>1.0900000000000001</v>
      </c>
      <c r="S9">
        <v>1.0900000000000001</v>
      </c>
      <c r="T9">
        <v>1.0900000000000001</v>
      </c>
      <c r="U9">
        <v>1.0900000000000001</v>
      </c>
      <c r="V9">
        <v>1.0900000000000001</v>
      </c>
      <c r="W9">
        <v>1.0900000000000001</v>
      </c>
      <c r="X9">
        <v>1.0900000000000001</v>
      </c>
      <c r="Y9">
        <v>1.0900000000000001</v>
      </c>
      <c r="Z9">
        <v>1.0900000000000001</v>
      </c>
      <c r="AA9">
        <v>1.0900000000000001</v>
      </c>
      <c r="AB9">
        <v>1.0900000000000001</v>
      </c>
      <c r="AC9">
        <v>1.0900000000000001</v>
      </c>
      <c r="AD9">
        <v>1.0900000000000001</v>
      </c>
      <c r="AE9">
        <v>1.0900000000000001</v>
      </c>
      <c r="AH9">
        <f t="shared" si="1"/>
        <v>1090</v>
      </c>
      <c r="AI9">
        <f t="shared" si="2"/>
        <v>2278.1000000000004</v>
      </c>
      <c r="AJ9">
        <f t="shared" si="3"/>
        <v>3573.1290000000008</v>
      </c>
      <c r="AK9">
        <f t="shared" si="4"/>
        <v>4984.710610000001</v>
      </c>
      <c r="AL9">
        <f t="shared" si="5"/>
        <v>6523.3345649000012</v>
      </c>
      <c r="AM9">
        <f t="shared" si="6"/>
        <v>8200.4346757410021</v>
      </c>
      <c r="AN9">
        <f t="shared" si="7"/>
        <v>10120.478143315104</v>
      </c>
      <c r="AO9">
        <f t="shared" si="8"/>
        <v>12121.321176213463</v>
      </c>
      <c r="AP9">
        <f t="shared" si="9"/>
        <v>14302.240082072676</v>
      </c>
      <c r="AQ9">
        <f t="shared" si="10"/>
        <v>16679.441689459218</v>
      </c>
      <c r="AR9">
        <f t="shared" si="11"/>
        <v>19270.591441510547</v>
      </c>
      <c r="AS9">
        <f t="shared" si="12"/>
        <v>22094.9446712465</v>
      </c>
      <c r="AT9">
        <f t="shared" si="13"/>
        <v>25173.489691658688</v>
      </c>
      <c r="AU9">
        <f t="shared" si="14"/>
        <v>28529.103763907973</v>
      </c>
      <c r="AV9">
        <f t="shared" si="15"/>
        <v>32186.723102659693</v>
      </c>
      <c r="AW9">
        <f t="shared" si="16"/>
        <v>36173.52818189907</v>
      </c>
      <c r="AX9">
        <f t="shared" si="17"/>
        <v>40519.145718269989</v>
      </c>
      <c r="AY9">
        <f t="shared" si="18"/>
        <v>45255.86883291429</v>
      </c>
      <c r="AZ9">
        <f t="shared" si="19"/>
        <v>50418.897027876577</v>
      </c>
      <c r="BA9">
        <f t="shared" si="20"/>
        <v>56046.59776038547</v>
      </c>
      <c r="BB9">
        <f t="shared" si="21"/>
        <v>62180.791558820165</v>
      </c>
      <c r="BC9">
        <f t="shared" si="22"/>
        <v>68867.062799113992</v>
      </c>
      <c r="BD9">
        <f t="shared" si="23"/>
        <v>76155.098451034253</v>
      </c>
      <c r="BE9">
        <f t="shared" si="24"/>
        <v>84099.057311627344</v>
      </c>
      <c r="BF9">
        <f t="shared" si="25"/>
        <v>92757.972469673812</v>
      </c>
      <c r="BG9">
        <f t="shared" si="26"/>
        <v>102196.18999194447</v>
      </c>
      <c r="BH9">
        <f t="shared" si="27"/>
        <v>112483.84709121948</v>
      </c>
      <c r="BI9">
        <f t="shared" si="28"/>
        <v>123697.39332942924</v>
      </c>
      <c r="BJ9">
        <f t="shared" si="29"/>
        <v>135920.15872907787</v>
      </c>
      <c r="BK9" s="4">
        <f t="shared" si="30"/>
        <v>149242.9730146949</v>
      </c>
      <c r="BM9">
        <f t="shared" si="31"/>
        <v>0.99798927761298017</v>
      </c>
      <c r="BW9">
        <f t="shared" si="32"/>
        <v>300.69079265440814</v>
      </c>
    </row>
    <row r="10" spans="1:76">
      <c r="A10" t="s">
        <v>11</v>
      </c>
      <c r="B10">
        <v>1.0900000000000001</v>
      </c>
      <c r="C10">
        <v>1.0900000000000001</v>
      </c>
      <c r="D10">
        <v>1.0900000000000001</v>
      </c>
      <c r="E10">
        <v>1.0900000000000001</v>
      </c>
      <c r="F10">
        <v>1.0900000000000001</v>
      </c>
      <c r="G10">
        <v>1.0900000000000001</v>
      </c>
      <c r="H10">
        <v>1.0900000000000001</v>
      </c>
      <c r="I10" s="5">
        <v>1.1000000000000001</v>
      </c>
      <c r="J10">
        <v>1.0900000000000001</v>
      </c>
      <c r="K10">
        <v>1.0900000000000001</v>
      </c>
      <c r="L10">
        <v>1.0900000000000001</v>
      </c>
      <c r="M10">
        <v>1.0900000000000001</v>
      </c>
      <c r="N10">
        <v>1.0900000000000001</v>
      </c>
      <c r="O10">
        <v>1.0900000000000001</v>
      </c>
      <c r="P10">
        <v>1.0900000000000001</v>
      </c>
      <c r="Q10">
        <v>1.0900000000000001</v>
      </c>
      <c r="R10">
        <v>1.0900000000000001</v>
      </c>
      <c r="S10">
        <v>1.0900000000000001</v>
      </c>
      <c r="T10">
        <v>1.0900000000000001</v>
      </c>
      <c r="U10">
        <v>1.0900000000000001</v>
      </c>
      <c r="V10">
        <v>1.0900000000000001</v>
      </c>
      <c r="W10">
        <v>1.0900000000000001</v>
      </c>
      <c r="X10">
        <v>1.0900000000000001</v>
      </c>
      <c r="Y10">
        <v>1.0900000000000001</v>
      </c>
      <c r="Z10">
        <v>1.0900000000000001</v>
      </c>
      <c r="AA10">
        <v>1.0900000000000001</v>
      </c>
      <c r="AB10">
        <v>1.0900000000000001</v>
      </c>
      <c r="AC10">
        <v>1.0900000000000001</v>
      </c>
      <c r="AD10">
        <v>1.0900000000000001</v>
      </c>
      <c r="AE10">
        <v>1.0900000000000001</v>
      </c>
      <c r="AH10">
        <f t="shared" si="1"/>
        <v>1090</v>
      </c>
      <c r="AI10">
        <f t="shared" si="2"/>
        <v>2278.1000000000004</v>
      </c>
      <c r="AJ10">
        <f t="shared" si="3"/>
        <v>3573.1290000000008</v>
      </c>
      <c r="AK10">
        <f t="shared" si="4"/>
        <v>4984.710610000001</v>
      </c>
      <c r="AL10">
        <f t="shared" si="5"/>
        <v>6523.3345649000012</v>
      </c>
      <c r="AM10">
        <f t="shared" si="6"/>
        <v>8200.4346757410021</v>
      </c>
      <c r="AN10">
        <f t="shared" si="7"/>
        <v>10028.473796557693</v>
      </c>
      <c r="AO10">
        <f t="shared" si="8"/>
        <v>12131.321176213463</v>
      </c>
      <c r="AP10">
        <f t="shared" si="9"/>
        <v>14313.140082072676</v>
      </c>
      <c r="AQ10">
        <f t="shared" si="10"/>
        <v>16691.322689459219</v>
      </c>
      <c r="AR10">
        <f t="shared" si="11"/>
        <v>19283.541731510551</v>
      </c>
      <c r="AS10">
        <f t="shared" si="12"/>
        <v>22109.060487346502</v>
      </c>
      <c r="AT10">
        <f t="shared" si="13"/>
        <v>25188.875931207687</v>
      </c>
      <c r="AU10">
        <f t="shared" si="14"/>
        <v>28545.874765016382</v>
      </c>
      <c r="AV10">
        <f t="shared" si="15"/>
        <v>32205.003493867858</v>
      </c>
      <c r="AW10">
        <f t="shared" si="16"/>
        <v>36193.453808315971</v>
      </c>
      <c r="AX10">
        <f t="shared" si="17"/>
        <v>40540.86465106441</v>
      </c>
      <c r="AY10">
        <f t="shared" si="18"/>
        <v>45279.542469660213</v>
      </c>
      <c r="AZ10">
        <f t="shared" si="19"/>
        <v>50444.701291929639</v>
      </c>
      <c r="BA10">
        <f t="shared" si="20"/>
        <v>56074.724408203314</v>
      </c>
      <c r="BB10">
        <f t="shared" si="21"/>
        <v>62211.449604941619</v>
      </c>
      <c r="BC10">
        <f t="shared" si="22"/>
        <v>68900.480069386365</v>
      </c>
      <c r="BD10">
        <f t="shared" si="23"/>
        <v>76191.523275631145</v>
      </c>
      <c r="BE10">
        <f t="shared" si="24"/>
        <v>84138.760370437958</v>
      </c>
      <c r="BF10">
        <f t="shared" si="25"/>
        <v>92801.248803777387</v>
      </c>
      <c r="BG10">
        <f t="shared" si="26"/>
        <v>102243.36119611736</v>
      </c>
      <c r="BH10">
        <f t="shared" si="27"/>
        <v>112535.26370376792</v>
      </c>
      <c r="BI10">
        <f t="shared" si="28"/>
        <v>123753.43743710704</v>
      </c>
      <c r="BJ10">
        <f t="shared" si="29"/>
        <v>135981.2468064467</v>
      </c>
      <c r="BK10" s="4">
        <f t="shared" si="30"/>
        <v>149309.5590190269</v>
      </c>
      <c r="BM10">
        <f t="shared" si="31"/>
        <v>0.99843453890079892</v>
      </c>
      <c r="BW10">
        <f t="shared" si="32"/>
        <v>234.10478832240915</v>
      </c>
    </row>
    <row r="11" spans="1:76">
      <c r="A11">
        <f>STDEV(B1:AE1)</f>
        <v>1.8257418583505554E-3</v>
      </c>
      <c r="B11">
        <v>1.0900000000000001</v>
      </c>
      <c r="C11">
        <v>1.0900000000000001</v>
      </c>
      <c r="D11">
        <v>1.0900000000000001</v>
      </c>
      <c r="E11">
        <v>1.0900000000000001</v>
      </c>
      <c r="F11">
        <v>1.0900000000000001</v>
      </c>
      <c r="G11">
        <v>1.0900000000000001</v>
      </c>
      <c r="H11">
        <v>1.0900000000000001</v>
      </c>
      <c r="I11">
        <v>1.0900000000000001</v>
      </c>
      <c r="J11" s="5">
        <v>1.1000000000000001</v>
      </c>
      <c r="K11">
        <v>1.0900000000000001</v>
      </c>
      <c r="L11">
        <v>1.0900000000000001</v>
      </c>
      <c r="M11">
        <v>1.0900000000000001</v>
      </c>
      <c r="N11">
        <v>1.0900000000000001</v>
      </c>
      <c r="O11">
        <v>1.0900000000000001</v>
      </c>
      <c r="P11">
        <v>1.0900000000000001</v>
      </c>
      <c r="Q11">
        <v>1.0900000000000001</v>
      </c>
      <c r="R11">
        <v>1.0900000000000001</v>
      </c>
      <c r="S11">
        <v>1.0900000000000001</v>
      </c>
      <c r="T11">
        <v>1.0900000000000001</v>
      </c>
      <c r="U11">
        <v>1.0900000000000001</v>
      </c>
      <c r="V11">
        <v>1.0900000000000001</v>
      </c>
      <c r="W11">
        <v>1.0900000000000001</v>
      </c>
      <c r="X11">
        <v>1.0900000000000001</v>
      </c>
      <c r="Y11">
        <v>1.0900000000000001</v>
      </c>
      <c r="Z11">
        <v>1.0900000000000001</v>
      </c>
      <c r="AA11">
        <v>1.0900000000000001</v>
      </c>
      <c r="AB11">
        <v>1.0900000000000001</v>
      </c>
      <c r="AC11">
        <v>1.0900000000000001</v>
      </c>
      <c r="AD11">
        <v>1.0900000000000001</v>
      </c>
      <c r="AE11">
        <v>1.0900000000000001</v>
      </c>
      <c r="AH11">
        <f t="shared" si="1"/>
        <v>1090</v>
      </c>
      <c r="AI11">
        <f t="shared" si="2"/>
        <v>2278.1000000000004</v>
      </c>
      <c r="AJ11">
        <f t="shared" si="3"/>
        <v>3573.1290000000008</v>
      </c>
      <c r="AK11">
        <f t="shared" si="4"/>
        <v>4984.710610000001</v>
      </c>
      <c r="AL11">
        <f t="shared" si="5"/>
        <v>6523.3345649000012</v>
      </c>
      <c r="AM11">
        <f t="shared" si="6"/>
        <v>8200.4346757410021</v>
      </c>
      <c r="AN11">
        <f t="shared" si="7"/>
        <v>10028.473796557693</v>
      </c>
      <c r="AO11">
        <f t="shared" si="8"/>
        <v>12021.036438247887</v>
      </c>
      <c r="AP11">
        <f t="shared" si="9"/>
        <v>14323.140082072678</v>
      </c>
      <c r="AQ11">
        <f t="shared" si="10"/>
        <v>16702.22268945922</v>
      </c>
      <c r="AR11">
        <f t="shared" si="11"/>
        <v>19295.422731510553</v>
      </c>
      <c r="AS11">
        <f t="shared" si="12"/>
        <v>22122.010777346502</v>
      </c>
      <c r="AT11">
        <f t="shared" si="13"/>
        <v>25202.991747307689</v>
      </c>
      <c r="AU11">
        <f t="shared" si="14"/>
        <v>28561.261004565382</v>
      </c>
      <c r="AV11">
        <f t="shared" si="15"/>
        <v>32221.774494976267</v>
      </c>
      <c r="AW11">
        <f t="shared" si="16"/>
        <v>36211.734199524137</v>
      </c>
      <c r="AX11">
        <f t="shared" si="17"/>
        <v>40560.790277481312</v>
      </c>
      <c r="AY11">
        <f t="shared" si="18"/>
        <v>45301.261402454635</v>
      </c>
      <c r="AZ11">
        <f t="shared" si="19"/>
        <v>50468.374928675556</v>
      </c>
      <c r="BA11">
        <f t="shared" si="20"/>
        <v>56100.528672256361</v>
      </c>
      <c r="BB11">
        <f t="shared" si="21"/>
        <v>62239.576252759442</v>
      </c>
      <c r="BC11">
        <f t="shared" si="22"/>
        <v>68931.138115507798</v>
      </c>
      <c r="BD11">
        <f t="shared" si="23"/>
        <v>76224.940545903504</v>
      </c>
      <c r="BE11">
        <f t="shared" si="24"/>
        <v>84175.185195034821</v>
      </c>
      <c r="BF11">
        <f t="shared" si="25"/>
        <v>92840.951862587957</v>
      </c>
      <c r="BG11">
        <f t="shared" si="26"/>
        <v>102286.63753022088</v>
      </c>
      <c r="BH11">
        <f t="shared" si="27"/>
        <v>112582.43490794077</v>
      </c>
      <c r="BI11">
        <f t="shared" si="28"/>
        <v>123804.85404965545</v>
      </c>
      <c r="BJ11">
        <f t="shared" si="29"/>
        <v>136037.29091412446</v>
      </c>
      <c r="BK11" s="4">
        <f t="shared" si="30"/>
        <v>149370.64709639567</v>
      </c>
      <c r="BM11">
        <f>BK11/$BK$34</f>
        <v>0.99884303549512787</v>
      </c>
      <c r="BW11">
        <f t="shared" si="32"/>
        <v>173.01671095364145</v>
      </c>
    </row>
    <row r="12" spans="1:76">
      <c r="B12">
        <v>1.0900000000000001</v>
      </c>
      <c r="C12">
        <v>1.0900000000000001</v>
      </c>
      <c r="D12">
        <v>1.0900000000000001</v>
      </c>
      <c r="E12">
        <v>1.0900000000000001</v>
      </c>
      <c r="F12">
        <v>1.0900000000000001</v>
      </c>
      <c r="G12">
        <v>1.0900000000000001</v>
      </c>
      <c r="H12">
        <v>1.0900000000000001</v>
      </c>
      <c r="I12">
        <v>1.0900000000000001</v>
      </c>
      <c r="J12">
        <v>1.0900000000000001</v>
      </c>
      <c r="K12" s="5">
        <v>1.1000000000000001</v>
      </c>
      <c r="L12">
        <v>1.0900000000000001</v>
      </c>
      <c r="M12">
        <v>1.0900000000000001</v>
      </c>
      <c r="N12">
        <v>1.0900000000000001</v>
      </c>
      <c r="O12">
        <v>1.0900000000000001</v>
      </c>
      <c r="P12">
        <v>1.0900000000000001</v>
      </c>
      <c r="Q12">
        <v>1.0900000000000001</v>
      </c>
      <c r="R12">
        <v>1.0900000000000001</v>
      </c>
      <c r="S12">
        <v>1.0900000000000001</v>
      </c>
      <c r="T12">
        <v>1.0900000000000001</v>
      </c>
      <c r="U12">
        <v>1.0900000000000001</v>
      </c>
      <c r="V12">
        <v>1.0900000000000001</v>
      </c>
      <c r="W12">
        <v>1.0900000000000001</v>
      </c>
      <c r="X12">
        <v>1.0900000000000001</v>
      </c>
      <c r="Y12">
        <v>1.0900000000000001</v>
      </c>
      <c r="Z12">
        <v>1.0900000000000001</v>
      </c>
      <c r="AA12">
        <v>1.0900000000000001</v>
      </c>
      <c r="AB12">
        <v>1.0900000000000001</v>
      </c>
      <c r="AC12">
        <v>1.0900000000000001</v>
      </c>
      <c r="AD12">
        <v>1.0900000000000001</v>
      </c>
      <c r="AE12">
        <v>1.0900000000000001</v>
      </c>
      <c r="AH12">
        <f t="shared" si="1"/>
        <v>1090</v>
      </c>
      <c r="AI12">
        <f t="shared" si="2"/>
        <v>2278.1000000000004</v>
      </c>
      <c r="AJ12">
        <f t="shared" si="3"/>
        <v>3573.1290000000008</v>
      </c>
      <c r="AK12">
        <f t="shared" si="4"/>
        <v>4984.710610000001</v>
      </c>
      <c r="AL12">
        <f t="shared" si="5"/>
        <v>6523.3345649000012</v>
      </c>
      <c r="AM12">
        <f t="shared" si="6"/>
        <v>8200.4346757410021</v>
      </c>
      <c r="AN12">
        <f t="shared" si="7"/>
        <v>10028.473796557693</v>
      </c>
      <c r="AO12">
        <f t="shared" si="8"/>
        <v>12021.036438247887</v>
      </c>
      <c r="AP12">
        <f t="shared" si="9"/>
        <v>14192.929717690198</v>
      </c>
      <c r="AQ12">
        <f t="shared" si="10"/>
        <v>16712.22268945922</v>
      </c>
      <c r="AR12">
        <f t="shared" si="11"/>
        <v>19306.322731510551</v>
      </c>
      <c r="AS12">
        <f t="shared" si="12"/>
        <v>22133.8917773465</v>
      </c>
      <c r="AT12">
        <f t="shared" si="13"/>
        <v>25215.942037307686</v>
      </c>
      <c r="AU12">
        <f t="shared" si="14"/>
        <v>28575.37682066538</v>
      </c>
      <c r="AV12">
        <f t="shared" si="15"/>
        <v>32237.160734525267</v>
      </c>
      <c r="AW12">
        <f t="shared" si="16"/>
        <v>36228.50520063255</v>
      </c>
      <c r="AX12">
        <f t="shared" si="17"/>
        <v>40579.070668689485</v>
      </c>
      <c r="AY12">
        <f t="shared" si="18"/>
        <v>45321.187028871544</v>
      </c>
      <c r="AZ12">
        <f t="shared" si="19"/>
        <v>50490.093861469984</v>
      </c>
      <c r="BA12">
        <f t="shared" si="20"/>
        <v>56124.202309002285</v>
      </c>
      <c r="BB12">
        <f t="shared" si="21"/>
        <v>62265.380516812496</v>
      </c>
      <c r="BC12">
        <f t="shared" si="22"/>
        <v>68959.264763325627</v>
      </c>
      <c r="BD12">
        <f t="shared" si="23"/>
        <v>76255.598592024937</v>
      </c>
      <c r="BE12">
        <f t="shared" si="24"/>
        <v>84208.602465307195</v>
      </c>
      <c r="BF12">
        <f t="shared" si="25"/>
        <v>92877.376687184849</v>
      </c>
      <c r="BG12">
        <f t="shared" si="26"/>
        <v>102326.34058903149</v>
      </c>
      <c r="BH12">
        <f t="shared" si="27"/>
        <v>112625.71124204433</v>
      </c>
      <c r="BI12">
        <f t="shared" si="28"/>
        <v>123852.02525382832</v>
      </c>
      <c r="BJ12">
        <f t="shared" si="29"/>
        <v>136088.70752667289</v>
      </c>
      <c r="BK12" s="4">
        <f t="shared" si="30"/>
        <v>149426.69120407346</v>
      </c>
      <c r="BM12">
        <f t="shared" si="31"/>
        <v>0.99921780301286089</v>
      </c>
      <c r="BW12">
        <f t="shared" si="32"/>
        <v>116.97260327584809</v>
      </c>
    </row>
    <row r="13" spans="1:76">
      <c r="A13" t="s">
        <v>50</v>
      </c>
      <c r="B13">
        <v>1.0900000000000001</v>
      </c>
      <c r="C13">
        <v>1.0900000000000001</v>
      </c>
      <c r="D13">
        <v>1.0900000000000001</v>
      </c>
      <c r="E13">
        <v>1.0900000000000001</v>
      </c>
      <c r="F13">
        <v>1.0900000000000001</v>
      </c>
      <c r="G13">
        <v>1.0900000000000001</v>
      </c>
      <c r="H13">
        <v>1.0900000000000001</v>
      </c>
      <c r="I13">
        <v>1.0900000000000001</v>
      </c>
      <c r="J13">
        <v>1.0900000000000001</v>
      </c>
      <c r="K13">
        <v>1.0900000000000001</v>
      </c>
      <c r="L13" s="5">
        <v>1.1000000000000001</v>
      </c>
      <c r="M13">
        <v>1.0900000000000001</v>
      </c>
      <c r="N13">
        <v>1.0900000000000001</v>
      </c>
      <c r="O13">
        <v>1.0900000000000001</v>
      </c>
      <c r="P13">
        <v>1.0900000000000001</v>
      </c>
      <c r="Q13">
        <v>1.0900000000000001</v>
      </c>
      <c r="R13">
        <v>1.0900000000000001</v>
      </c>
      <c r="S13">
        <v>1.0900000000000001</v>
      </c>
      <c r="T13">
        <v>1.0900000000000001</v>
      </c>
      <c r="U13">
        <v>1.0900000000000001</v>
      </c>
      <c r="V13">
        <v>1.0900000000000001</v>
      </c>
      <c r="W13">
        <v>1.0900000000000001</v>
      </c>
      <c r="X13">
        <v>1.0900000000000001</v>
      </c>
      <c r="Y13">
        <v>1.0900000000000001</v>
      </c>
      <c r="Z13">
        <v>1.0900000000000001</v>
      </c>
      <c r="AA13">
        <v>1.0900000000000001</v>
      </c>
      <c r="AB13">
        <v>1.0900000000000001</v>
      </c>
      <c r="AC13">
        <v>1.0900000000000001</v>
      </c>
      <c r="AD13">
        <v>1.0900000000000001</v>
      </c>
      <c r="AE13">
        <v>1.0900000000000001</v>
      </c>
      <c r="AH13">
        <f t="shared" si="1"/>
        <v>1090</v>
      </c>
      <c r="AI13">
        <f t="shared" si="2"/>
        <v>2278.1000000000004</v>
      </c>
      <c r="AJ13">
        <f t="shared" si="3"/>
        <v>3573.1290000000008</v>
      </c>
      <c r="AK13">
        <f t="shared" si="4"/>
        <v>4984.710610000001</v>
      </c>
      <c r="AL13">
        <f t="shared" si="5"/>
        <v>6523.3345649000012</v>
      </c>
      <c r="AM13">
        <f t="shared" si="6"/>
        <v>8200.4346757410021</v>
      </c>
      <c r="AN13">
        <f t="shared" si="7"/>
        <v>10028.473796557693</v>
      </c>
      <c r="AO13">
        <f t="shared" si="8"/>
        <v>12021.036438247887</v>
      </c>
      <c r="AP13">
        <f t="shared" si="9"/>
        <v>14192.929717690198</v>
      </c>
      <c r="AQ13">
        <f t="shared" si="10"/>
        <v>16560.293392282318</v>
      </c>
      <c r="AR13">
        <f t="shared" si="11"/>
        <v>19316.322731510551</v>
      </c>
      <c r="AS13">
        <f t="shared" si="12"/>
        <v>22144.791777346501</v>
      </c>
      <c r="AT13">
        <f t="shared" si="13"/>
        <v>25227.823037307688</v>
      </c>
      <c r="AU13">
        <f t="shared" si="14"/>
        <v>28588.327110665381</v>
      </c>
      <c r="AV13">
        <f t="shared" si="15"/>
        <v>32251.276550625269</v>
      </c>
      <c r="AW13">
        <f t="shared" si="16"/>
        <v>36243.891440181549</v>
      </c>
      <c r="AX13">
        <f t="shared" si="17"/>
        <v>40595.84166979789</v>
      </c>
      <c r="AY13">
        <f t="shared" si="18"/>
        <v>45339.467420079702</v>
      </c>
      <c r="AZ13">
        <f t="shared" si="19"/>
        <v>50510.019487886879</v>
      </c>
      <c r="BA13">
        <f t="shared" si="20"/>
        <v>56145.921241796699</v>
      </c>
      <c r="BB13">
        <f t="shared" si="21"/>
        <v>62289.054153558405</v>
      </c>
      <c r="BC13">
        <f t="shared" si="22"/>
        <v>68985.06902737866</v>
      </c>
      <c r="BD13">
        <f t="shared" si="23"/>
        <v>76283.725239842752</v>
      </c>
      <c r="BE13">
        <f t="shared" si="24"/>
        <v>84239.260511428613</v>
      </c>
      <c r="BF13">
        <f t="shared" si="25"/>
        <v>92910.793957457194</v>
      </c>
      <c r="BG13">
        <f t="shared" si="26"/>
        <v>102362.76541362835</v>
      </c>
      <c r="BH13">
        <f t="shared" si="27"/>
        <v>112665.41430085491</v>
      </c>
      <c r="BI13">
        <f t="shared" si="28"/>
        <v>123895.30158793187</v>
      </c>
      <c r="BJ13">
        <f t="shared" si="29"/>
        <v>136135.87873084575</v>
      </c>
      <c r="BK13" s="4">
        <f t="shared" si="30"/>
        <v>149478.10781662189</v>
      </c>
      <c r="BM13">
        <f t="shared" si="31"/>
        <v>0.99956162642362523</v>
      </c>
      <c r="BW13">
        <f t="shared" si="32"/>
        <v>65.55599072741461</v>
      </c>
    </row>
    <row r="14" spans="1:76">
      <c r="A14" cm="1">
        <f t="array" ref="A14">EXP(STDEV(LN(B1:AE1)))</f>
        <v>1.0016687465617016</v>
      </c>
      <c r="B14">
        <v>1.0900000000000001</v>
      </c>
      <c r="C14">
        <v>1.0900000000000001</v>
      </c>
      <c r="D14">
        <v>1.0900000000000001</v>
      </c>
      <c r="E14">
        <v>1.0900000000000001</v>
      </c>
      <c r="F14">
        <v>1.0900000000000001</v>
      </c>
      <c r="G14">
        <v>1.0900000000000001</v>
      </c>
      <c r="H14">
        <v>1.0900000000000001</v>
      </c>
      <c r="I14">
        <v>1.0900000000000001</v>
      </c>
      <c r="J14">
        <v>1.0900000000000001</v>
      </c>
      <c r="K14">
        <v>1.0900000000000001</v>
      </c>
      <c r="L14">
        <v>1.0900000000000001</v>
      </c>
      <c r="M14" s="5">
        <v>1.1000000000000001</v>
      </c>
      <c r="N14">
        <v>1.0900000000000001</v>
      </c>
      <c r="O14">
        <v>1.0900000000000001</v>
      </c>
      <c r="P14">
        <v>1.0900000000000001</v>
      </c>
      <c r="Q14">
        <v>1.0900000000000001</v>
      </c>
      <c r="R14">
        <v>1.0900000000000001</v>
      </c>
      <c r="S14">
        <v>1.0900000000000001</v>
      </c>
      <c r="T14">
        <v>1.0900000000000001</v>
      </c>
      <c r="U14">
        <v>1.0900000000000001</v>
      </c>
      <c r="V14">
        <v>1.0900000000000001</v>
      </c>
      <c r="W14">
        <v>1.0900000000000001</v>
      </c>
      <c r="X14">
        <v>1.0900000000000001</v>
      </c>
      <c r="Y14">
        <v>1.0900000000000001</v>
      </c>
      <c r="Z14">
        <v>1.0900000000000001</v>
      </c>
      <c r="AA14">
        <v>1.0900000000000001</v>
      </c>
      <c r="AB14">
        <v>1.0900000000000001</v>
      </c>
      <c r="AC14">
        <v>1.0900000000000001</v>
      </c>
      <c r="AD14">
        <v>1.0900000000000001</v>
      </c>
      <c r="AE14">
        <v>1.0900000000000001</v>
      </c>
      <c r="AH14">
        <f t="shared" si="1"/>
        <v>1090</v>
      </c>
      <c r="AI14">
        <f t="shared" si="2"/>
        <v>2278.1000000000004</v>
      </c>
      <c r="AJ14">
        <f t="shared" si="3"/>
        <v>3573.1290000000008</v>
      </c>
      <c r="AK14">
        <f t="shared" si="4"/>
        <v>4984.710610000001</v>
      </c>
      <c r="AL14">
        <f t="shared" si="5"/>
        <v>6523.3345649000012</v>
      </c>
      <c r="AM14">
        <f t="shared" si="6"/>
        <v>8200.4346757410021</v>
      </c>
      <c r="AN14">
        <f t="shared" si="7"/>
        <v>10028.473796557693</v>
      </c>
      <c r="AO14">
        <f t="shared" si="8"/>
        <v>12021.036438247887</v>
      </c>
      <c r="AP14">
        <f t="shared" si="9"/>
        <v>14192.929717690198</v>
      </c>
      <c r="AQ14">
        <f t="shared" si="10"/>
        <v>16560.293392282318</v>
      </c>
      <c r="AR14">
        <f t="shared" si="11"/>
        <v>19140.719797587728</v>
      </c>
      <c r="AS14">
        <f t="shared" si="12"/>
        <v>22154.791777346501</v>
      </c>
      <c r="AT14">
        <f t="shared" si="13"/>
        <v>25238.723037307689</v>
      </c>
      <c r="AU14">
        <f t="shared" si="14"/>
        <v>28600.208110665382</v>
      </c>
      <c r="AV14">
        <f t="shared" si="15"/>
        <v>32264.22684062527</v>
      </c>
      <c r="AW14">
        <f t="shared" si="16"/>
        <v>36258.007256281548</v>
      </c>
      <c r="AX14">
        <f t="shared" si="17"/>
        <v>40611.22790934689</v>
      </c>
      <c r="AY14">
        <f t="shared" si="18"/>
        <v>45356.238421188114</v>
      </c>
      <c r="AZ14">
        <f t="shared" si="19"/>
        <v>50528.299879095051</v>
      </c>
      <c r="BA14">
        <f t="shared" si="20"/>
        <v>56165.846868213608</v>
      </c>
      <c r="BB14">
        <f t="shared" si="21"/>
        <v>62310.773086352834</v>
      </c>
      <c r="BC14">
        <f t="shared" si="22"/>
        <v>69008.742664124598</v>
      </c>
      <c r="BD14">
        <f t="shared" si="23"/>
        <v>76309.529503895814</v>
      </c>
      <c r="BE14">
        <f t="shared" si="24"/>
        <v>84267.387159246442</v>
      </c>
      <c r="BF14">
        <f t="shared" si="25"/>
        <v>92941.452003578626</v>
      </c>
      <c r="BG14">
        <f t="shared" si="26"/>
        <v>102396.18268390071</v>
      </c>
      <c r="BH14">
        <f t="shared" si="27"/>
        <v>112701.83912545178</v>
      </c>
      <c r="BI14">
        <f t="shared" si="28"/>
        <v>123935.00464674244</v>
      </c>
      <c r="BJ14">
        <f t="shared" si="29"/>
        <v>136179.15506494927</v>
      </c>
      <c r="BK14" s="6">
        <f t="shared" si="30"/>
        <v>149525.27902079473</v>
      </c>
      <c r="BM14">
        <f t="shared" si="31"/>
        <v>0.99987706074542704</v>
      </c>
      <c r="BW14">
        <f t="shared" si="32"/>
        <v>18.384786554583116</v>
      </c>
    </row>
    <row r="15" spans="1:76">
      <c r="A15" cm="1">
        <f t="array" ref="A15">EXP(SQRT((1/30)*SUM(LN(B1:AE1/A8)^2)))</f>
        <v>1.0016406754071285</v>
      </c>
      <c r="B15">
        <v>1.0900000000000001</v>
      </c>
      <c r="C15">
        <v>1.0900000000000001</v>
      </c>
      <c r="D15">
        <v>1.0900000000000001</v>
      </c>
      <c r="E15">
        <v>1.0900000000000001</v>
      </c>
      <c r="F15">
        <v>1.0900000000000001</v>
      </c>
      <c r="G15">
        <v>1.0900000000000001</v>
      </c>
      <c r="H15">
        <v>1.0900000000000001</v>
      </c>
      <c r="I15">
        <v>1.0900000000000001</v>
      </c>
      <c r="J15">
        <v>1.0900000000000001</v>
      </c>
      <c r="K15">
        <v>1.0900000000000001</v>
      </c>
      <c r="L15">
        <v>1.0900000000000001</v>
      </c>
      <c r="M15">
        <v>1.0900000000000001</v>
      </c>
      <c r="N15" s="5">
        <v>1.1000000000000001</v>
      </c>
      <c r="O15">
        <v>1.0900000000000001</v>
      </c>
      <c r="P15">
        <v>1.0900000000000001</v>
      </c>
      <c r="Q15">
        <v>1.0900000000000001</v>
      </c>
      <c r="R15">
        <v>1.0900000000000001</v>
      </c>
      <c r="S15">
        <v>1.0900000000000001</v>
      </c>
      <c r="T15">
        <v>1.0900000000000001</v>
      </c>
      <c r="U15">
        <v>1.0900000000000001</v>
      </c>
      <c r="V15">
        <v>1.0900000000000001</v>
      </c>
      <c r="W15">
        <v>1.0900000000000001</v>
      </c>
      <c r="X15">
        <v>1.0900000000000001</v>
      </c>
      <c r="Y15">
        <v>1.0900000000000001</v>
      </c>
      <c r="Z15">
        <v>1.0900000000000001</v>
      </c>
      <c r="AA15">
        <v>1.0900000000000001</v>
      </c>
      <c r="AB15">
        <v>1.0900000000000001</v>
      </c>
      <c r="AC15">
        <v>1.0900000000000001</v>
      </c>
      <c r="AD15">
        <v>1.0900000000000001</v>
      </c>
      <c r="AE15">
        <v>1.0900000000000001</v>
      </c>
      <c r="AH15">
        <f t="shared" si="1"/>
        <v>1090</v>
      </c>
      <c r="AI15">
        <f t="shared" si="2"/>
        <v>2278.1000000000004</v>
      </c>
      <c r="AJ15">
        <f t="shared" si="3"/>
        <v>3573.1290000000008</v>
      </c>
      <c r="AK15">
        <f t="shared" si="4"/>
        <v>4984.710610000001</v>
      </c>
      <c r="AL15">
        <f t="shared" si="5"/>
        <v>6523.3345649000012</v>
      </c>
      <c r="AM15">
        <f t="shared" si="6"/>
        <v>8200.4346757410021</v>
      </c>
      <c r="AN15">
        <f t="shared" si="7"/>
        <v>10028.473796557693</v>
      </c>
      <c r="AO15">
        <f t="shared" si="8"/>
        <v>12021.036438247887</v>
      </c>
      <c r="AP15">
        <f t="shared" si="9"/>
        <v>14192.929717690198</v>
      </c>
      <c r="AQ15">
        <f t="shared" si="10"/>
        <v>16560.293392282318</v>
      </c>
      <c r="AR15">
        <f t="shared" si="11"/>
        <v>19140.719797587728</v>
      </c>
      <c r="AS15">
        <f t="shared" si="12"/>
        <v>21953.384579370624</v>
      </c>
      <c r="AT15">
        <f t="shared" si="13"/>
        <v>25248.723037307689</v>
      </c>
      <c r="AU15">
        <f t="shared" si="14"/>
        <v>28611.108110665384</v>
      </c>
      <c r="AV15">
        <f t="shared" si="15"/>
        <v>32276.107840625271</v>
      </c>
      <c r="AW15">
        <f t="shared" si="16"/>
        <v>36270.957546281548</v>
      </c>
      <c r="AX15">
        <f t="shared" si="17"/>
        <v>40625.343725446888</v>
      </c>
      <c r="AY15">
        <f t="shared" si="18"/>
        <v>45371.624660737114</v>
      </c>
      <c r="AZ15">
        <f t="shared" si="19"/>
        <v>50545.070880203457</v>
      </c>
      <c r="BA15">
        <f t="shared" si="20"/>
        <v>56184.127259421773</v>
      </c>
      <c r="BB15">
        <f t="shared" si="21"/>
        <v>62330.698712769736</v>
      </c>
      <c r="BC15">
        <f t="shared" si="22"/>
        <v>69030.46159691902</v>
      </c>
      <c r="BD15">
        <f t="shared" si="23"/>
        <v>76333.203140641737</v>
      </c>
      <c r="BE15">
        <f t="shared" si="24"/>
        <v>84293.191423299504</v>
      </c>
      <c r="BF15">
        <f t="shared" si="25"/>
        <v>92969.57865139647</v>
      </c>
      <c r="BG15">
        <f t="shared" si="26"/>
        <v>102426.84073002216</v>
      </c>
      <c r="BH15">
        <f t="shared" si="27"/>
        <v>112735.25639572417</v>
      </c>
      <c r="BI15">
        <f t="shared" si="28"/>
        <v>123971.42947133935</v>
      </c>
      <c r="BJ15">
        <f t="shared" si="29"/>
        <v>136218.85812375988</v>
      </c>
      <c r="BK15" s="6">
        <f t="shared" si="30"/>
        <v>149568.55535489827</v>
      </c>
      <c r="BM15">
        <f t="shared" si="31"/>
        <v>1.000166450031484</v>
      </c>
      <c r="BW15">
        <f>MAX($BK$34-BK15,0)</f>
        <v>0</v>
      </c>
    </row>
    <row r="16" spans="1:76">
      <c r="B16">
        <v>1.0900000000000001</v>
      </c>
      <c r="C16">
        <v>1.0900000000000001</v>
      </c>
      <c r="D16">
        <v>1.0900000000000001</v>
      </c>
      <c r="E16">
        <v>1.0900000000000001</v>
      </c>
      <c r="F16">
        <v>1.0900000000000001</v>
      </c>
      <c r="G16">
        <v>1.0900000000000001</v>
      </c>
      <c r="H16">
        <v>1.0900000000000001</v>
      </c>
      <c r="I16">
        <v>1.0900000000000001</v>
      </c>
      <c r="J16">
        <v>1.0900000000000001</v>
      </c>
      <c r="K16">
        <v>1.0900000000000001</v>
      </c>
      <c r="L16">
        <v>1.0900000000000001</v>
      </c>
      <c r="M16">
        <v>1.0900000000000001</v>
      </c>
      <c r="N16">
        <v>1.0900000000000001</v>
      </c>
      <c r="O16" s="5">
        <v>1.1000000000000001</v>
      </c>
      <c r="P16">
        <v>1.0900000000000001</v>
      </c>
      <c r="Q16">
        <v>1.0900000000000001</v>
      </c>
      <c r="R16">
        <v>1.0900000000000001</v>
      </c>
      <c r="S16">
        <v>1.0900000000000001</v>
      </c>
      <c r="T16">
        <v>1.0900000000000001</v>
      </c>
      <c r="U16">
        <v>1.0900000000000001</v>
      </c>
      <c r="V16">
        <v>1.0900000000000001</v>
      </c>
      <c r="W16">
        <v>1.0900000000000001</v>
      </c>
      <c r="X16">
        <v>1.0900000000000001</v>
      </c>
      <c r="Y16">
        <v>1.0900000000000001</v>
      </c>
      <c r="Z16">
        <v>1.0900000000000001</v>
      </c>
      <c r="AA16">
        <v>1.0900000000000001</v>
      </c>
      <c r="AB16">
        <v>1.0900000000000001</v>
      </c>
      <c r="AC16">
        <v>1.0900000000000001</v>
      </c>
      <c r="AD16">
        <v>1.0900000000000001</v>
      </c>
      <c r="AE16">
        <v>1.0900000000000001</v>
      </c>
      <c r="AH16">
        <f t="shared" si="1"/>
        <v>1090</v>
      </c>
      <c r="AI16">
        <f t="shared" si="2"/>
        <v>2278.1000000000004</v>
      </c>
      <c r="AJ16">
        <f t="shared" si="3"/>
        <v>3573.1290000000008</v>
      </c>
      <c r="AK16">
        <f t="shared" si="4"/>
        <v>4984.710610000001</v>
      </c>
      <c r="AL16">
        <f t="shared" si="5"/>
        <v>6523.3345649000012</v>
      </c>
      <c r="AM16">
        <f t="shared" si="6"/>
        <v>8200.4346757410021</v>
      </c>
      <c r="AN16">
        <f t="shared" si="7"/>
        <v>10028.473796557693</v>
      </c>
      <c r="AO16">
        <f t="shared" si="8"/>
        <v>12021.036438247887</v>
      </c>
      <c r="AP16">
        <f t="shared" si="9"/>
        <v>14192.929717690198</v>
      </c>
      <c r="AQ16">
        <f t="shared" si="10"/>
        <v>16560.293392282318</v>
      </c>
      <c r="AR16">
        <f t="shared" si="11"/>
        <v>19140.719797587728</v>
      </c>
      <c r="AS16">
        <f t="shared" si="12"/>
        <v>21953.384579370624</v>
      </c>
      <c r="AT16">
        <f t="shared" si="13"/>
        <v>25019.189191513982</v>
      </c>
      <c r="AU16">
        <f t="shared" si="14"/>
        <v>28621.108110665384</v>
      </c>
      <c r="AV16">
        <f t="shared" si="15"/>
        <v>32287.007840625272</v>
      </c>
      <c r="AW16">
        <f t="shared" si="16"/>
        <v>36282.838546281549</v>
      </c>
      <c r="AX16">
        <f t="shared" si="17"/>
        <v>40638.294015446889</v>
      </c>
      <c r="AY16">
        <f t="shared" si="18"/>
        <v>45385.740476837113</v>
      </c>
      <c r="AZ16">
        <f t="shared" si="19"/>
        <v>50560.457119752456</v>
      </c>
      <c r="BA16">
        <f t="shared" si="20"/>
        <v>56200.898260530179</v>
      </c>
      <c r="BB16">
        <f t="shared" si="21"/>
        <v>62348.979103977901</v>
      </c>
      <c r="BC16">
        <f t="shared" si="22"/>
        <v>69050.387223335914</v>
      </c>
      <c r="BD16">
        <f t="shared" si="23"/>
        <v>76354.922073436159</v>
      </c>
      <c r="BE16">
        <f t="shared" si="24"/>
        <v>84316.865060045413</v>
      </c>
      <c r="BF16">
        <f t="shared" si="25"/>
        <v>92995.382915449503</v>
      </c>
      <c r="BG16">
        <f t="shared" si="26"/>
        <v>102454.96737783996</v>
      </c>
      <c r="BH16">
        <f t="shared" si="27"/>
        <v>112765.91444184557</v>
      </c>
      <c r="BI16">
        <f t="shared" si="28"/>
        <v>124004.84674161168</v>
      </c>
      <c r="BJ16">
        <f t="shared" si="29"/>
        <v>136255.28294835673</v>
      </c>
      <c r="BK16" s="4">
        <f t="shared" si="30"/>
        <v>149608.25841370886</v>
      </c>
      <c r="BM16">
        <f t="shared" si="31"/>
        <v>1.0004319447893344</v>
      </c>
      <c r="BW16">
        <f t="shared" si="32"/>
        <v>0</v>
      </c>
    </row>
    <row r="17" spans="2:75">
      <c r="B17">
        <v>1.0900000000000001</v>
      </c>
      <c r="C17">
        <v>1.0900000000000001</v>
      </c>
      <c r="D17">
        <v>1.0900000000000001</v>
      </c>
      <c r="E17">
        <v>1.0900000000000001</v>
      </c>
      <c r="F17">
        <v>1.0900000000000001</v>
      </c>
      <c r="G17">
        <v>1.0900000000000001</v>
      </c>
      <c r="H17">
        <v>1.0900000000000001</v>
      </c>
      <c r="I17">
        <v>1.0900000000000001</v>
      </c>
      <c r="J17">
        <v>1.0900000000000001</v>
      </c>
      <c r="K17">
        <v>1.0900000000000001</v>
      </c>
      <c r="L17">
        <v>1.0900000000000001</v>
      </c>
      <c r="M17">
        <v>1.0900000000000001</v>
      </c>
      <c r="N17">
        <v>1.0900000000000001</v>
      </c>
      <c r="O17">
        <v>1.0900000000000001</v>
      </c>
      <c r="P17" s="5">
        <v>1.1000000000000001</v>
      </c>
      <c r="Q17">
        <v>1.0900000000000001</v>
      </c>
      <c r="R17">
        <v>1.0900000000000001</v>
      </c>
      <c r="S17">
        <v>1.0900000000000001</v>
      </c>
      <c r="T17">
        <v>1.0900000000000001</v>
      </c>
      <c r="U17">
        <v>1.0900000000000001</v>
      </c>
      <c r="V17">
        <v>1.0900000000000001</v>
      </c>
      <c r="W17">
        <v>1.0900000000000001</v>
      </c>
      <c r="X17">
        <v>1.0900000000000001</v>
      </c>
      <c r="Y17">
        <v>1.0900000000000001</v>
      </c>
      <c r="Z17">
        <v>1.0900000000000001</v>
      </c>
      <c r="AA17">
        <v>1.0900000000000001</v>
      </c>
      <c r="AB17">
        <v>1.0900000000000001</v>
      </c>
      <c r="AC17">
        <v>1.0900000000000001</v>
      </c>
      <c r="AD17">
        <v>1.0900000000000001</v>
      </c>
      <c r="AE17">
        <v>1.0900000000000001</v>
      </c>
      <c r="AH17">
        <f t="shared" si="1"/>
        <v>1090</v>
      </c>
      <c r="AI17">
        <f t="shared" si="2"/>
        <v>2278.1000000000004</v>
      </c>
      <c r="AJ17">
        <f t="shared" si="3"/>
        <v>3573.1290000000008</v>
      </c>
      <c r="AK17">
        <f t="shared" si="4"/>
        <v>4984.710610000001</v>
      </c>
      <c r="AL17">
        <f t="shared" si="5"/>
        <v>6523.3345649000012</v>
      </c>
      <c r="AM17">
        <f t="shared" si="6"/>
        <v>8200.4346757410021</v>
      </c>
      <c r="AN17">
        <f t="shared" si="7"/>
        <v>10028.473796557693</v>
      </c>
      <c r="AO17">
        <f t="shared" si="8"/>
        <v>12021.036438247887</v>
      </c>
      <c r="AP17">
        <f t="shared" si="9"/>
        <v>14192.929717690198</v>
      </c>
      <c r="AQ17">
        <f t="shared" si="10"/>
        <v>16560.293392282318</v>
      </c>
      <c r="AR17">
        <f t="shared" si="11"/>
        <v>19140.719797587728</v>
      </c>
      <c r="AS17">
        <f t="shared" si="12"/>
        <v>21953.384579370624</v>
      </c>
      <c r="AT17">
        <f t="shared" si="13"/>
        <v>25019.189191513982</v>
      </c>
      <c r="AU17">
        <f t="shared" si="14"/>
        <v>28360.916218750244</v>
      </c>
      <c r="AV17">
        <f t="shared" si="15"/>
        <v>32297.007840625272</v>
      </c>
      <c r="AW17">
        <f t="shared" si="16"/>
        <v>36293.738546281551</v>
      </c>
      <c r="AX17">
        <f t="shared" si="17"/>
        <v>40650.17501544689</v>
      </c>
      <c r="AY17">
        <f t="shared" si="18"/>
        <v>45398.690766837113</v>
      </c>
      <c r="AZ17">
        <f t="shared" si="19"/>
        <v>50574.572935852455</v>
      </c>
      <c r="BA17">
        <f t="shared" si="20"/>
        <v>56216.284500079179</v>
      </c>
      <c r="BB17">
        <f t="shared" si="21"/>
        <v>62365.750105086307</v>
      </c>
      <c r="BC17">
        <f t="shared" si="22"/>
        <v>69068.667614544072</v>
      </c>
      <c r="BD17">
        <f t="shared" si="23"/>
        <v>76374.847699853039</v>
      </c>
      <c r="BE17">
        <f t="shared" si="24"/>
        <v>84338.58399283982</v>
      </c>
      <c r="BF17">
        <f t="shared" si="25"/>
        <v>93019.056552195412</v>
      </c>
      <c r="BG17">
        <f t="shared" si="26"/>
        <v>102480.77164189301</v>
      </c>
      <c r="BH17">
        <f t="shared" si="27"/>
        <v>112794.04108966338</v>
      </c>
      <c r="BI17">
        <f t="shared" si="28"/>
        <v>124035.50478773309</v>
      </c>
      <c r="BJ17">
        <f t="shared" si="29"/>
        <v>136288.70021862909</v>
      </c>
      <c r="BK17" s="4">
        <f t="shared" si="30"/>
        <v>149644.68323830573</v>
      </c>
      <c r="BM17">
        <f t="shared" si="31"/>
        <v>1.0006755179616742</v>
      </c>
      <c r="BW17">
        <f t="shared" si="32"/>
        <v>0</v>
      </c>
    </row>
    <row r="18" spans="2:75">
      <c r="B18">
        <v>1.0900000000000001</v>
      </c>
      <c r="C18">
        <v>1.0900000000000001</v>
      </c>
      <c r="D18">
        <v>1.0900000000000001</v>
      </c>
      <c r="E18">
        <v>1.0900000000000001</v>
      </c>
      <c r="F18">
        <v>1.0900000000000001</v>
      </c>
      <c r="G18">
        <v>1.0900000000000001</v>
      </c>
      <c r="H18">
        <v>1.0900000000000001</v>
      </c>
      <c r="I18">
        <v>1.0900000000000001</v>
      </c>
      <c r="J18">
        <v>1.0900000000000001</v>
      </c>
      <c r="K18">
        <v>1.0900000000000001</v>
      </c>
      <c r="L18">
        <v>1.0900000000000001</v>
      </c>
      <c r="M18">
        <v>1.0900000000000001</v>
      </c>
      <c r="N18">
        <v>1.0900000000000001</v>
      </c>
      <c r="O18">
        <v>1.0900000000000001</v>
      </c>
      <c r="P18">
        <v>1.0900000000000001</v>
      </c>
      <c r="Q18" s="5">
        <v>1.1000000000000001</v>
      </c>
      <c r="R18">
        <v>1.0900000000000001</v>
      </c>
      <c r="S18">
        <v>1.0900000000000001</v>
      </c>
      <c r="T18">
        <v>1.0900000000000001</v>
      </c>
      <c r="U18">
        <v>1.0900000000000001</v>
      </c>
      <c r="V18">
        <v>1.0900000000000001</v>
      </c>
      <c r="W18">
        <v>1.0900000000000001</v>
      </c>
      <c r="X18">
        <v>1.0900000000000001</v>
      </c>
      <c r="Y18">
        <v>1.0900000000000001</v>
      </c>
      <c r="Z18">
        <v>1.0900000000000001</v>
      </c>
      <c r="AA18">
        <v>1.0900000000000001</v>
      </c>
      <c r="AB18">
        <v>1.0900000000000001</v>
      </c>
      <c r="AC18">
        <v>1.0900000000000001</v>
      </c>
      <c r="AD18">
        <v>1.0900000000000001</v>
      </c>
      <c r="AE18">
        <v>1.0900000000000001</v>
      </c>
      <c r="AH18">
        <f t="shared" si="1"/>
        <v>1090</v>
      </c>
      <c r="AI18">
        <f t="shared" si="2"/>
        <v>2278.1000000000004</v>
      </c>
      <c r="AJ18">
        <f t="shared" si="3"/>
        <v>3573.1290000000008</v>
      </c>
      <c r="AK18">
        <f t="shared" si="4"/>
        <v>4984.710610000001</v>
      </c>
      <c r="AL18">
        <f t="shared" si="5"/>
        <v>6523.3345649000012</v>
      </c>
      <c r="AM18">
        <f t="shared" si="6"/>
        <v>8200.4346757410021</v>
      </c>
      <c r="AN18">
        <f t="shared" si="7"/>
        <v>10028.473796557693</v>
      </c>
      <c r="AO18">
        <f t="shared" si="8"/>
        <v>12021.036438247887</v>
      </c>
      <c r="AP18">
        <f t="shared" si="9"/>
        <v>14192.929717690198</v>
      </c>
      <c r="AQ18">
        <f t="shared" si="10"/>
        <v>16560.293392282318</v>
      </c>
      <c r="AR18">
        <f t="shared" si="11"/>
        <v>19140.719797587728</v>
      </c>
      <c r="AS18">
        <f t="shared" si="12"/>
        <v>21953.384579370624</v>
      </c>
      <c r="AT18">
        <f t="shared" si="13"/>
        <v>25019.189191513982</v>
      </c>
      <c r="AU18">
        <f t="shared" si="14"/>
        <v>28360.916218750244</v>
      </c>
      <c r="AV18">
        <f t="shared" si="15"/>
        <v>32003.39867843777</v>
      </c>
      <c r="AW18">
        <f t="shared" si="16"/>
        <v>36303.738546281551</v>
      </c>
      <c r="AX18">
        <f t="shared" si="17"/>
        <v>40661.075015446891</v>
      </c>
      <c r="AY18">
        <f t="shared" si="18"/>
        <v>45410.571766837114</v>
      </c>
      <c r="AZ18">
        <f t="shared" si="19"/>
        <v>50587.523225852456</v>
      </c>
      <c r="BA18">
        <f t="shared" si="20"/>
        <v>56230.400316179184</v>
      </c>
      <c r="BB18">
        <f t="shared" si="21"/>
        <v>62381.136344635313</v>
      </c>
      <c r="BC18">
        <f t="shared" si="22"/>
        <v>69085.4386156525</v>
      </c>
      <c r="BD18">
        <f t="shared" si="23"/>
        <v>76393.128091061226</v>
      </c>
      <c r="BE18">
        <f t="shared" si="24"/>
        <v>84358.509619256743</v>
      </c>
      <c r="BF18">
        <f t="shared" si="25"/>
        <v>93040.775484989863</v>
      </c>
      <c r="BG18">
        <f t="shared" si="26"/>
        <v>102504.44527863896</v>
      </c>
      <c r="BH18">
        <f t="shared" si="27"/>
        <v>112819.84535371648</v>
      </c>
      <c r="BI18">
        <f t="shared" si="28"/>
        <v>124063.63143555097</v>
      </c>
      <c r="BJ18">
        <f t="shared" si="29"/>
        <v>136319.35826475057</v>
      </c>
      <c r="BK18" s="4">
        <f t="shared" si="30"/>
        <v>149678.10050857812</v>
      </c>
      <c r="BM18">
        <f t="shared" si="31"/>
        <v>1.0008989795876742</v>
      </c>
      <c r="BW18">
        <f t="shared" si="32"/>
        <v>0</v>
      </c>
    </row>
    <row r="19" spans="2:75">
      <c r="B19">
        <v>1.0900000000000001</v>
      </c>
      <c r="C19">
        <v>1.0900000000000001</v>
      </c>
      <c r="D19">
        <v>1.0900000000000001</v>
      </c>
      <c r="E19">
        <v>1.0900000000000001</v>
      </c>
      <c r="F19">
        <v>1.0900000000000001</v>
      </c>
      <c r="G19">
        <v>1.0900000000000001</v>
      </c>
      <c r="H19">
        <v>1.0900000000000001</v>
      </c>
      <c r="I19">
        <v>1.0900000000000001</v>
      </c>
      <c r="J19">
        <v>1.0900000000000001</v>
      </c>
      <c r="K19">
        <v>1.0900000000000001</v>
      </c>
      <c r="L19">
        <v>1.0900000000000001</v>
      </c>
      <c r="M19">
        <v>1.0900000000000001</v>
      </c>
      <c r="N19">
        <v>1.0900000000000001</v>
      </c>
      <c r="O19">
        <v>1.0900000000000001</v>
      </c>
      <c r="P19">
        <v>1.0900000000000001</v>
      </c>
      <c r="Q19">
        <v>1.0900000000000001</v>
      </c>
      <c r="R19" s="5">
        <v>1.1000000000000001</v>
      </c>
      <c r="S19">
        <v>1.0900000000000001</v>
      </c>
      <c r="T19">
        <v>1.0900000000000001</v>
      </c>
      <c r="U19">
        <v>1.0900000000000001</v>
      </c>
      <c r="V19">
        <v>1.0900000000000001</v>
      </c>
      <c r="W19">
        <v>1.0900000000000001</v>
      </c>
      <c r="X19">
        <v>1.0900000000000001</v>
      </c>
      <c r="Y19">
        <v>1.0900000000000001</v>
      </c>
      <c r="Z19">
        <v>1.0900000000000001</v>
      </c>
      <c r="AA19">
        <v>1.0900000000000001</v>
      </c>
      <c r="AB19">
        <v>1.0900000000000001</v>
      </c>
      <c r="AC19">
        <v>1.0900000000000001</v>
      </c>
      <c r="AD19">
        <v>1.0900000000000001</v>
      </c>
      <c r="AE19">
        <v>1.0900000000000001</v>
      </c>
      <c r="AH19">
        <f t="shared" si="1"/>
        <v>1090</v>
      </c>
      <c r="AI19">
        <f t="shared" si="2"/>
        <v>2278.1000000000004</v>
      </c>
      <c r="AJ19">
        <f t="shared" si="3"/>
        <v>3573.1290000000008</v>
      </c>
      <c r="AK19">
        <f t="shared" si="4"/>
        <v>4984.710610000001</v>
      </c>
      <c r="AL19">
        <f t="shared" si="5"/>
        <v>6523.3345649000012</v>
      </c>
      <c r="AM19">
        <f t="shared" si="6"/>
        <v>8200.4346757410021</v>
      </c>
      <c r="AN19">
        <f t="shared" si="7"/>
        <v>10028.473796557693</v>
      </c>
      <c r="AO19">
        <f t="shared" si="8"/>
        <v>12021.036438247887</v>
      </c>
      <c r="AP19">
        <f t="shared" si="9"/>
        <v>14192.929717690198</v>
      </c>
      <c r="AQ19">
        <f t="shared" si="10"/>
        <v>16560.293392282318</v>
      </c>
      <c r="AR19">
        <f t="shared" si="11"/>
        <v>19140.719797587728</v>
      </c>
      <c r="AS19">
        <f t="shared" si="12"/>
        <v>21953.384579370624</v>
      </c>
      <c r="AT19">
        <f t="shared" si="13"/>
        <v>25019.189191513982</v>
      </c>
      <c r="AU19">
        <f t="shared" si="14"/>
        <v>28360.916218750244</v>
      </c>
      <c r="AV19">
        <f t="shared" si="15"/>
        <v>32003.39867843777</v>
      </c>
      <c r="AW19">
        <f t="shared" si="16"/>
        <v>35973.704559497171</v>
      </c>
      <c r="AX19">
        <f t="shared" si="17"/>
        <v>40671.075015446891</v>
      </c>
      <c r="AY19">
        <f t="shared" si="18"/>
        <v>45421.471766837116</v>
      </c>
      <c r="AZ19">
        <f t="shared" si="19"/>
        <v>50599.404225852457</v>
      </c>
      <c r="BA19">
        <f t="shared" si="20"/>
        <v>56243.350606179185</v>
      </c>
      <c r="BB19">
        <f t="shared" si="21"/>
        <v>62395.252160735319</v>
      </c>
      <c r="BC19">
        <f t="shared" si="22"/>
        <v>69100.824855201499</v>
      </c>
      <c r="BD19">
        <f t="shared" si="23"/>
        <v>76409.899092169639</v>
      </c>
      <c r="BE19">
        <f t="shared" si="24"/>
        <v>84376.790010464916</v>
      </c>
      <c r="BF19">
        <f t="shared" si="25"/>
        <v>93060.701111406772</v>
      </c>
      <c r="BG19">
        <f t="shared" si="26"/>
        <v>102526.1642114334</v>
      </c>
      <c r="BH19">
        <f t="shared" si="27"/>
        <v>112843.51899046241</v>
      </c>
      <c r="BI19">
        <f t="shared" si="28"/>
        <v>124089.43569960404</v>
      </c>
      <c r="BJ19">
        <f t="shared" si="29"/>
        <v>136347.48491256841</v>
      </c>
      <c r="BK19" s="4">
        <f t="shared" si="30"/>
        <v>149708.75855469957</v>
      </c>
      <c r="BM19">
        <f t="shared" si="31"/>
        <v>1.0011039902537291</v>
      </c>
      <c r="BW19">
        <f t="shared" si="32"/>
        <v>0</v>
      </c>
    </row>
    <row r="20" spans="2:75">
      <c r="B20">
        <v>1.0900000000000001</v>
      </c>
      <c r="C20">
        <v>1.0900000000000001</v>
      </c>
      <c r="D20">
        <v>1.0900000000000001</v>
      </c>
      <c r="E20">
        <v>1.0900000000000001</v>
      </c>
      <c r="F20">
        <v>1.0900000000000001</v>
      </c>
      <c r="G20">
        <v>1.0900000000000001</v>
      </c>
      <c r="H20">
        <v>1.0900000000000001</v>
      </c>
      <c r="I20">
        <v>1.0900000000000001</v>
      </c>
      <c r="J20">
        <v>1.0900000000000001</v>
      </c>
      <c r="K20">
        <v>1.0900000000000001</v>
      </c>
      <c r="L20">
        <v>1.0900000000000001</v>
      </c>
      <c r="M20">
        <v>1.0900000000000001</v>
      </c>
      <c r="N20">
        <v>1.0900000000000001</v>
      </c>
      <c r="O20">
        <v>1.0900000000000001</v>
      </c>
      <c r="P20">
        <v>1.0900000000000001</v>
      </c>
      <c r="Q20">
        <v>1.0900000000000001</v>
      </c>
      <c r="R20">
        <v>1.0900000000000001</v>
      </c>
      <c r="S20" s="5">
        <v>1.1000000000000001</v>
      </c>
      <c r="T20">
        <v>1.0900000000000001</v>
      </c>
      <c r="U20">
        <v>1.0900000000000001</v>
      </c>
      <c r="V20">
        <v>1.0900000000000001</v>
      </c>
      <c r="W20">
        <v>1.0900000000000001</v>
      </c>
      <c r="X20">
        <v>1.0900000000000001</v>
      </c>
      <c r="Y20">
        <v>1.0900000000000001</v>
      </c>
      <c r="Z20">
        <v>1.0900000000000001</v>
      </c>
      <c r="AA20">
        <v>1.0900000000000001</v>
      </c>
      <c r="AB20">
        <v>1.0900000000000001</v>
      </c>
      <c r="AC20">
        <v>1.0900000000000001</v>
      </c>
      <c r="AD20">
        <v>1.0900000000000001</v>
      </c>
      <c r="AE20">
        <v>1.0900000000000001</v>
      </c>
      <c r="AH20">
        <f t="shared" si="1"/>
        <v>1090</v>
      </c>
      <c r="AI20">
        <f t="shared" si="2"/>
        <v>2278.1000000000004</v>
      </c>
      <c r="AJ20">
        <f t="shared" si="3"/>
        <v>3573.1290000000008</v>
      </c>
      <c r="AK20">
        <f t="shared" si="4"/>
        <v>4984.710610000001</v>
      </c>
      <c r="AL20">
        <f t="shared" si="5"/>
        <v>6523.3345649000012</v>
      </c>
      <c r="AM20">
        <f t="shared" si="6"/>
        <v>8200.4346757410021</v>
      </c>
      <c r="AN20">
        <f t="shared" si="7"/>
        <v>10028.473796557693</v>
      </c>
      <c r="AO20">
        <f t="shared" si="8"/>
        <v>12021.036438247887</v>
      </c>
      <c r="AP20">
        <f t="shared" si="9"/>
        <v>14192.929717690198</v>
      </c>
      <c r="AQ20">
        <f t="shared" si="10"/>
        <v>16560.293392282318</v>
      </c>
      <c r="AR20">
        <f t="shared" si="11"/>
        <v>19140.719797587728</v>
      </c>
      <c r="AS20">
        <f t="shared" si="12"/>
        <v>21953.384579370624</v>
      </c>
      <c r="AT20">
        <f t="shared" si="13"/>
        <v>25019.189191513982</v>
      </c>
      <c r="AU20">
        <f t="shared" si="14"/>
        <v>28360.916218750244</v>
      </c>
      <c r="AV20">
        <f t="shared" si="15"/>
        <v>32003.39867843777</v>
      </c>
      <c r="AW20">
        <f t="shared" si="16"/>
        <v>35973.704559497171</v>
      </c>
      <c r="AX20">
        <f t="shared" si="17"/>
        <v>40301.33796985192</v>
      </c>
      <c r="AY20">
        <f t="shared" si="18"/>
        <v>45431.471766837116</v>
      </c>
      <c r="AZ20">
        <f t="shared" si="19"/>
        <v>50610.304225852458</v>
      </c>
      <c r="BA20">
        <f t="shared" si="20"/>
        <v>56255.231606179186</v>
      </c>
      <c r="BB20">
        <f t="shared" si="21"/>
        <v>62408.20245073532</v>
      </c>
      <c r="BC20">
        <f t="shared" si="22"/>
        <v>69114.940671301505</v>
      </c>
      <c r="BD20">
        <f t="shared" si="23"/>
        <v>76425.285331718653</v>
      </c>
      <c r="BE20">
        <f t="shared" si="24"/>
        <v>84393.561011573343</v>
      </c>
      <c r="BF20">
        <f t="shared" si="25"/>
        <v>93078.981502614944</v>
      </c>
      <c r="BG20">
        <f t="shared" si="26"/>
        <v>102546.08983785029</v>
      </c>
      <c r="BH20">
        <f t="shared" si="27"/>
        <v>112865.23792325682</v>
      </c>
      <c r="BI20">
        <f t="shared" si="28"/>
        <v>124113.10933634994</v>
      </c>
      <c r="BJ20">
        <f t="shared" si="29"/>
        <v>136373.28917662145</v>
      </c>
      <c r="BK20" s="4">
        <f t="shared" si="30"/>
        <v>149736.88520251738</v>
      </c>
      <c r="BM20">
        <f t="shared" si="31"/>
        <v>1.0012920734335959</v>
      </c>
      <c r="BW20">
        <f t="shared" si="32"/>
        <v>0</v>
      </c>
    </row>
    <row r="21" spans="2:75">
      <c r="B21">
        <v>1.0900000000000001</v>
      </c>
      <c r="C21">
        <v>1.0900000000000001</v>
      </c>
      <c r="D21">
        <v>1.0900000000000001</v>
      </c>
      <c r="E21">
        <v>1.0900000000000001</v>
      </c>
      <c r="F21">
        <v>1.0900000000000001</v>
      </c>
      <c r="G21">
        <v>1.0900000000000001</v>
      </c>
      <c r="H21">
        <v>1.0900000000000001</v>
      </c>
      <c r="I21">
        <v>1.0900000000000001</v>
      </c>
      <c r="J21">
        <v>1.0900000000000001</v>
      </c>
      <c r="K21">
        <v>1.0900000000000001</v>
      </c>
      <c r="L21">
        <v>1.0900000000000001</v>
      </c>
      <c r="M21">
        <v>1.0900000000000001</v>
      </c>
      <c r="N21">
        <v>1.0900000000000001</v>
      </c>
      <c r="O21">
        <v>1.0900000000000001</v>
      </c>
      <c r="P21">
        <v>1.0900000000000001</v>
      </c>
      <c r="Q21">
        <v>1.0900000000000001</v>
      </c>
      <c r="R21">
        <v>1.0900000000000001</v>
      </c>
      <c r="S21">
        <v>1.0900000000000001</v>
      </c>
      <c r="T21" s="5">
        <v>1.1000000000000001</v>
      </c>
      <c r="U21">
        <v>1.0900000000000001</v>
      </c>
      <c r="V21">
        <v>1.0900000000000001</v>
      </c>
      <c r="W21">
        <v>1.0900000000000001</v>
      </c>
      <c r="X21">
        <v>1.0900000000000001</v>
      </c>
      <c r="Y21">
        <v>1.0900000000000001</v>
      </c>
      <c r="Z21">
        <v>1.0900000000000001</v>
      </c>
      <c r="AA21">
        <v>1.0900000000000001</v>
      </c>
      <c r="AB21">
        <v>1.0900000000000001</v>
      </c>
      <c r="AC21">
        <v>1.0900000000000001</v>
      </c>
      <c r="AD21">
        <v>1.0900000000000001</v>
      </c>
      <c r="AE21">
        <v>1.0900000000000001</v>
      </c>
      <c r="AH21">
        <f t="shared" si="1"/>
        <v>1090</v>
      </c>
      <c r="AI21">
        <f t="shared" si="2"/>
        <v>2278.1000000000004</v>
      </c>
      <c r="AJ21">
        <f t="shared" si="3"/>
        <v>3573.1290000000008</v>
      </c>
      <c r="AK21">
        <f t="shared" si="4"/>
        <v>4984.710610000001</v>
      </c>
      <c r="AL21">
        <f t="shared" si="5"/>
        <v>6523.3345649000012</v>
      </c>
      <c r="AM21">
        <f t="shared" si="6"/>
        <v>8200.4346757410021</v>
      </c>
      <c r="AN21">
        <f t="shared" si="7"/>
        <v>10028.473796557693</v>
      </c>
      <c r="AO21">
        <f t="shared" si="8"/>
        <v>12021.036438247887</v>
      </c>
      <c r="AP21">
        <f t="shared" si="9"/>
        <v>14192.929717690198</v>
      </c>
      <c r="AQ21">
        <f t="shared" si="10"/>
        <v>16560.293392282318</v>
      </c>
      <c r="AR21">
        <f t="shared" si="11"/>
        <v>19140.719797587728</v>
      </c>
      <c r="AS21">
        <f t="shared" si="12"/>
        <v>21953.384579370624</v>
      </c>
      <c r="AT21">
        <f t="shared" si="13"/>
        <v>25019.189191513982</v>
      </c>
      <c r="AU21">
        <f t="shared" si="14"/>
        <v>28360.916218750244</v>
      </c>
      <c r="AV21">
        <f t="shared" si="15"/>
        <v>32003.39867843777</v>
      </c>
      <c r="AW21">
        <f t="shared" si="16"/>
        <v>35973.704559497171</v>
      </c>
      <c r="AX21">
        <f t="shared" si="17"/>
        <v>40301.33796985192</v>
      </c>
      <c r="AY21">
        <f t="shared" si="18"/>
        <v>45018.458387138598</v>
      </c>
      <c r="AZ21">
        <f t="shared" si="19"/>
        <v>50620.304225852466</v>
      </c>
      <c r="BA21">
        <f t="shared" si="20"/>
        <v>56266.131606179195</v>
      </c>
      <c r="BB21">
        <f t="shared" si="21"/>
        <v>62420.083450735328</v>
      </c>
      <c r="BC21">
        <f t="shared" si="22"/>
        <v>69127.890961301513</v>
      </c>
      <c r="BD21">
        <f t="shared" si="23"/>
        <v>76439.401147818659</v>
      </c>
      <c r="BE21">
        <f t="shared" si="24"/>
        <v>84408.947251122343</v>
      </c>
      <c r="BF21">
        <f t="shared" si="25"/>
        <v>93095.752503723357</v>
      </c>
      <c r="BG21">
        <f t="shared" si="26"/>
        <v>102564.37022905846</v>
      </c>
      <c r="BH21">
        <f t="shared" si="27"/>
        <v>112885.16354967373</v>
      </c>
      <c r="BI21">
        <f t="shared" si="28"/>
        <v>124134.82826914437</v>
      </c>
      <c r="BJ21">
        <f t="shared" si="29"/>
        <v>136396.96281336737</v>
      </c>
      <c r="BK21" s="4">
        <f t="shared" si="30"/>
        <v>149762.68946657045</v>
      </c>
      <c r="BM21">
        <f t="shared" si="31"/>
        <v>1.0014646268096206</v>
      </c>
      <c r="BW21">
        <f t="shared" si="32"/>
        <v>0</v>
      </c>
    </row>
    <row r="22" spans="2:75">
      <c r="B22">
        <v>1.0900000000000001</v>
      </c>
      <c r="C22">
        <v>1.0900000000000001</v>
      </c>
      <c r="D22">
        <v>1.0900000000000001</v>
      </c>
      <c r="E22">
        <v>1.0900000000000001</v>
      </c>
      <c r="F22">
        <v>1.0900000000000001</v>
      </c>
      <c r="G22">
        <v>1.0900000000000001</v>
      </c>
      <c r="H22">
        <v>1.0900000000000001</v>
      </c>
      <c r="I22">
        <v>1.0900000000000001</v>
      </c>
      <c r="J22">
        <v>1.0900000000000001</v>
      </c>
      <c r="K22">
        <v>1.0900000000000001</v>
      </c>
      <c r="L22">
        <v>1.0900000000000001</v>
      </c>
      <c r="M22">
        <v>1.0900000000000001</v>
      </c>
      <c r="N22">
        <v>1.0900000000000001</v>
      </c>
      <c r="O22">
        <v>1.0900000000000001</v>
      </c>
      <c r="P22">
        <v>1.0900000000000001</v>
      </c>
      <c r="Q22">
        <v>1.0900000000000001</v>
      </c>
      <c r="R22">
        <v>1.0900000000000001</v>
      </c>
      <c r="S22">
        <v>1.0900000000000001</v>
      </c>
      <c r="T22">
        <v>1.0900000000000001</v>
      </c>
      <c r="U22" s="5">
        <v>1.1000000000000001</v>
      </c>
      <c r="V22">
        <v>1.0900000000000001</v>
      </c>
      <c r="W22">
        <v>1.0900000000000001</v>
      </c>
      <c r="X22">
        <v>1.0900000000000001</v>
      </c>
      <c r="Y22">
        <v>1.0900000000000001</v>
      </c>
      <c r="Z22">
        <v>1.0900000000000001</v>
      </c>
      <c r="AA22">
        <v>1.0900000000000001</v>
      </c>
      <c r="AB22">
        <v>1.0900000000000001</v>
      </c>
      <c r="AC22">
        <v>1.0900000000000001</v>
      </c>
      <c r="AD22">
        <v>1.0900000000000001</v>
      </c>
      <c r="AE22">
        <v>1.0900000000000001</v>
      </c>
      <c r="AH22">
        <f t="shared" si="1"/>
        <v>1090</v>
      </c>
      <c r="AI22">
        <f t="shared" si="2"/>
        <v>2278.1000000000004</v>
      </c>
      <c r="AJ22">
        <f t="shared" si="3"/>
        <v>3573.1290000000008</v>
      </c>
      <c r="AK22">
        <f t="shared" si="4"/>
        <v>4984.710610000001</v>
      </c>
      <c r="AL22">
        <f t="shared" si="5"/>
        <v>6523.3345649000012</v>
      </c>
      <c r="AM22">
        <f t="shared" si="6"/>
        <v>8200.4346757410021</v>
      </c>
      <c r="AN22">
        <f t="shared" si="7"/>
        <v>10028.473796557693</v>
      </c>
      <c r="AO22">
        <f t="shared" si="8"/>
        <v>12021.036438247887</v>
      </c>
      <c r="AP22">
        <f t="shared" si="9"/>
        <v>14192.929717690198</v>
      </c>
      <c r="AQ22">
        <f t="shared" si="10"/>
        <v>16560.293392282318</v>
      </c>
      <c r="AR22">
        <f t="shared" si="11"/>
        <v>19140.719797587728</v>
      </c>
      <c r="AS22">
        <f t="shared" si="12"/>
        <v>21953.384579370624</v>
      </c>
      <c r="AT22">
        <f t="shared" si="13"/>
        <v>25019.189191513982</v>
      </c>
      <c r="AU22">
        <f t="shared" si="14"/>
        <v>28360.916218750244</v>
      </c>
      <c r="AV22">
        <f t="shared" si="15"/>
        <v>32003.39867843777</v>
      </c>
      <c r="AW22">
        <f t="shared" si="16"/>
        <v>35973.704559497171</v>
      </c>
      <c r="AX22">
        <f t="shared" si="17"/>
        <v>40301.33796985192</v>
      </c>
      <c r="AY22">
        <f t="shared" si="18"/>
        <v>45018.458387138598</v>
      </c>
      <c r="AZ22">
        <f t="shared" si="19"/>
        <v>50160.119641981073</v>
      </c>
      <c r="BA22">
        <f t="shared" si="20"/>
        <v>56276.131606179188</v>
      </c>
      <c r="BB22">
        <f t="shared" si="21"/>
        <v>62430.983450735323</v>
      </c>
      <c r="BC22">
        <f t="shared" si="22"/>
        <v>69139.771961301507</v>
      </c>
      <c r="BD22">
        <f t="shared" si="23"/>
        <v>76452.351437818652</v>
      </c>
      <c r="BE22">
        <f t="shared" si="24"/>
        <v>84423.063067222334</v>
      </c>
      <c r="BF22">
        <f t="shared" si="25"/>
        <v>93111.138743272357</v>
      </c>
      <c r="BG22">
        <f t="shared" si="26"/>
        <v>102581.14123016688</v>
      </c>
      <c r="BH22">
        <f t="shared" si="27"/>
        <v>112903.4439408819</v>
      </c>
      <c r="BI22">
        <f t="shared" si="28"/>
        <v>124154.75389556128</v>
      </c>
      <c r="BJ22">
        <f t="shared" si="29"/>
        <v>136418.6817461618</v>
      </c>
      <c r="BK22" s="4">
        <f t="shared" si="30"/>
        <v>149786.36310331637</v>
      </c>
      <c r="BM22">
        <f t="shared" si="31"/>
        <v>1.0016229326591846</v>
      </c>
      <c r="BW22">
        <f t="shared" si="32"/>
        <v>0</v>
      </c>
    </row>
    <row r="23" spans="2:75">
      <c r="B23">
        <v>1.0900000000000001</v>
      </c>
      <c r="C23">
        <v>1.0900000000000001</v>
      </c>
      <c r="D23">
        <v>1.0900000000000001</v>
      </c>
      <c r="E23">
        <v>1.0900000000000001</v>
      </c>
      <c r="F23">
        <v>1.0900000000000001</v>
      </c>
      <c r="G23">
        <v>1.0900000000000001</v>
      </c>
      <c r="H23">
        <v>1.0900000000000001</v>
      </c>
      <c r="I23">
        <v>1.0900000000000001</v>
      </c>
      <c r="J23">
        <v>1.0900000000000001</v>
      </c>
      <c r="K23">
        <v>1.0900000000000001</v>
      </c>
      <c r="L23">
        <v>1.0900000000000001</v>
      </c>
      <c r="M23">
        <v>1.0900000000000001</v>
      </c>
      <c r="N23">
        <v>1.0900000000000001</v>
      </c>
      <c r="O23">
        <v>1.0900000000000001</v>
      </c>
      <c r="P23">
        <v>1.0900000000000001</v>
      </c>
      <c r="Q23">
        <v>1.0900000000000001</v>
      </c>
      <c r="R23">
        <v>1.0900000000000001</v>
      </c>
      <c r="S23">
        <v>1.0900000000000001</v>
      </c>
      <c r="T23">
        <v>1.0900000000000001</v>
      </c>
      <c r="U23">
        <v>1.0900000000000001</v>
      </c>
      <c r="V23" s="5">
        <v>1.1000000000000001</v>
      </c>
      <c r="W23">
        <v>1.0900000000000001</v>
      </c>
      <c r="X23">
        <v>1.0900000000000001</v>
      </c>
      <c r="Y23">
        <v>1.0900000000000001</v>
      </c>
      <c r="Z23">
        <v>1.0900000000000001</v>
      </c>
      <c r="AA23">
        <v>1.0900000000000001</v>
      </c>
      <c r="AB23">
        <v>1.0900000000000001</v>
      </c>
      <c r="AC23">
        <v>1.0900000000000001</v>
      </c>
      <c r="AD23">
        <v>1.0900000000000001</v>
      </c>
      <c r="AE23">
        <v>1.0900000000000001</v>
      </c>
      <c r="AH23">
        <f t="shared" si="1"/>
        <v>1090</v>
      </c>
      <c r="AI23">
        <f t="shared" si="2"/>
        <v>2278.1000000000004</v>
      </c>
      <c r="AJ23">
        <f t="shared" si="3"/>
        <v>3573.1290000000008</v>
      </c>
      <c r="AK23">
        <f t="shared" si="4"/>
        <v>4984.710610000001</v>
      </c>
      <c r="AL23">
        <f t="shared" si="5"/>
        <v>6523.3345649000012</v>
      </c>
      <c r="AM23">
        <f t="shared" si="6"/>
        <v>8200.4346757410021</v>
      </c>
      <c r="AN23">
        <f t="shared" si="7"/>
        <v>10028.473796557693</v>
      </c>
      <c r="AO23">
        <f t="shared" si="8"/>
        <v>12021.036438247887</v>
      </c>
      <c r="AP23">
        <f t="shared" si="9"/>
        <v>14192.929717690198</v>
      </c>
      <c r="AQ23">
        <f t="shared" si="10"/>
        <v>16560.293392282318</v>
      </c>
      <c r="AR23">
        <f t="shared" si="11"/>
        <v>19140.719797587728</v>
      </c>
      <c r="AS23">
        <f t="shared" si="12"/>
        <v>21953.384579370624</v>
      </c>
      <c r="AT23">
        <f t="shared" si="13"/>
        <v>25019.189191513982</v>
      </c>
      <c r="AU23">
        <f t="shared" si="14"/>
        <v>28360.916218750244</v>
      </c>
      <c r="AV23">
        <f t="shared" si="15"/>
        <v>32003.39867843777</v>
      </c>
      <c r="AW23">
        <f t="shared" si="16"/>
        <v>35973.704559497171</v>
      </c>
      <c r="AX23">
        <f t="shared" si="17"/>
        <v>40301.33796985192</v>
      </c>
      <c r="AY23">
        <f t="shared" si="18"/>
        <v>45018.458387138598</v>
      </c>
      <c r="AZ23">
        <f t="shared" si="19"/>
        <v>50160.119641981073</v>
      </c>
      <c r="BA23">
        <f t="shared" si="20"/>
        <v>55764.530409759376</v>
      </c>
      <c r="BB23">
        <f t="shared" si="21"/>
        <v>62440.983450735315</v>
      </c>
      <c r="BC23">
        <f t="shared" si="22"/>
        <v>69150.671961301501</v>
      </c>
      <c r="BD23">
        <f t="shared" si="23"/>
        <v>76464.232437818646</v>
      </c>
      <c r="BE23">
        <f t="shared" si="24"/>
        <v>84436.013357222328</v>
      </c>
      <c r="BF23">
        <f t="shared" si="25"/>
        <v>93125.254559372348</v>
      </c>
      <c r="BG23">
        <f t="shared" si="26"/>
        <v>102596.52746971586</v>
      </c>
      <c r="BH23">
        <f t="shared" si="27"/>
        <v>112920.2149419903</v>
      </c>
      <c r="BI23">
        <f t="shared" si="28"/>
        <v>124173.03428676944</v>
      </c>
      <c r="BJ23">
        <f t="shared" si="29"/>
        <v>136438.6073725787</v>
      </c>
      <c r="BK23" s="4">
        <f t="shared" si="30"/>
        <v>149808.08203611081</v>
      </c>
      <c r="BM23">
        <f t="shared" si="31"/>
        <v>1.0017681673835552</v>
      </c>
      <c r="BW23">
        <f t="shared" si="32"/>
        <v>0</v>
      </c>
    </row>
    <row r="24" spans="2:75">
      <c r="B24">
        <v>1.0900000000000001</v>
      </c>
      <c r="C24">
        <v>1.0900000000000001</v>
      </c>
      <c r="D24">
        <v>1.0900000000000001</v>
      </c>
      <c r="E24">
        <v>1.0900000000000001</v>
      </c>
      <c r="F24">
        <v>1.0900000000000001</v>
      </c>
      <c r="G24">
        <v>1.0900000000000001</v>
      </c>
      <c r="H24">
        <v>1.0900000000000001</v>
      </c>
      <c r="I24">
        <v>1.0900000000000001</v>
      </c>
      <c r="J24">
        <v>1.0900000000000001</v>
      </c>
      <c r="K24">
        <v>1.0900000000000001</v>
      </c>
      <c r="L24">
        <v>1.0900000000000001</v>
      </c>
      <c r="M24">
        <v>1.0900000000000001</v>
      </c>
      <c r="N24">
        <v>1.0900000000000001</v>
      </c>
      <c r="O24">
        <v>1.0900000000000001</v>
      </c>
      <c r="P24">
        <v>1.0900000000000001</v>
      </c>
      <c r="Q24">
        <v>1.0900000000000001</v>
      </c>
      <c r="R24">
        <v>1.0900000000000001</v>
      </c>
      <c r="S24">
        <v>1.0900000000000001</v>
      </c>
      <c r="T24">
        <v>1.0900000000000001</v>
      </c>
      <c r="U24">
        <v>1.0900000000000001</v>
      </c>
      <c r="V24">
        <v>1.0900000000000001</v>
      </c>
      <c r="W24" s="5">
        <v>1.1000000000000001</v>
      </c>
      <c r="X24">
        <v>1.0900000000000001</v>
      </c>
      <c r="Y24">
        <v>1.0900000000000001</v>
      </c>
      <c r="Z24">
        <v>1.0900000000000001</v>
      </c>
      <c r="AA24">
        <v>1.0900000000000001</v>
      </c>
      <c r="AB24">
        <v>1.0900000000000001</v>
      </c>
      <c r="AC24">
        <v>1.0900000000000001</v>
      </c>
      <c r="AD24">
        <v>1.0900000000000001</v>
      </c>
      <c r="AE24">
        <v>1.0900000000000001</v>
      </c>
      <c r="AH24">
        <f t="shared" si="1"/>
        <v>1090</v>
      </c>
      <c r="AI24">
        <f t="shared" si="2"/>
        <v>2278.1000000000004</v>
      </c>
      <c r="AJ24">
        <f t="shared" si="3"/>
        <v>3573.1290000000008</v>
      </c>
      <c r="AK24">
        <f t="shared" si="4"/>
        <v>4984.710610000001</v>
      </c>
      <c r="AL24">
        <f t="shared" si="5"/>
        <v>6523.3345649000012</v>
      </c>
      <c r="AM24">
        <f t="shared" si="6"/>
        <v>8200.4346757410021</v>
      </c>
      <c r="AN24">
        <f t="shared" si="7"/>
        <v>10028.473796557693</v>
      </c>
      <c r="AO24">
        <f t="shared" si="8"/>
        <v>12021.036438247887</v>
      </c>
      <c r="AP24">
        <f t="shared" si="9"/>
        <v>14192.929717690198</v>
      </c>
      <c r="AQ24">
        <f t="shared" si="10"/>
        <v>16560.293392282318</v>
      </c>
      <c r="AR24">
        <f t="shared" si="11"/>
        <v>19140.719797587728</v>
      </c>
      <c r="AS24">
        <f t="shared" si="12"/>
        <v>21953.384579370624</v>
      </c>
      <c r="AT24">
        <f t="shared" si="13"/>
        <v>25019.189191513982</v>
      </c>
      <c r="AU24">
        <f t="shared" si="14"/>
        <v>28360.916218750244</v>
      </c>
      <c r="AV24">
        <f t="shared" si="15"/>
        <v>32003.39867843777</v>
      </c>
      <c r="AW24">
        <f t="shared" si="16"/>
        <v>35973.704559497171</v>
      </c>
      <c r="AX24">
        <f t="shared" si="17"/>
        <v>40301.33796985192</v>
      </c>
      <c r="AY24">
        <f t="shared" si="18"/>
        <v>45018.458387138598</v>
      </c>
      <c r="AZ24">
        <f t="shared" si="19"/>
        <v>50160.119641981073</v>
      </c>
      <c r="BA24">
        <f t="shared" si="20"/>
        <v>55764.530409759376</v>
      </c>
      <c r="BB24">
        <f t="shared" si="21"/>
        <v>61873.338146637725</v>
      </c>
      <c r="BC24">
        <f t="shared" si="22"/>
        <v>69160.671961301501</v>
      </c>
      <c r="BD24">
        <f t="shared" si="23"/>
        <v>76475.13243781864</v>
      </c>
      <c r="BE24">
        <f t="shared" si="24"/>
        <v>84447.894357222322</v>
      </c>
      <c r="BF24">
        <f t="shared" si="25"/>
        <v>93138.204849372341</v>
      </c>
      <c r="BG24">
        <f t="shared" si="26"/>
        <v>102610.64328581587</v>
      </c>
      <c r="BH24">
        <f t="shared" si="27"/>
        <v>112935.6011815393</v>
      </c>
      <c r="BI24">
        <f t="shared" si="28"/>
        <v>124189.80528787784</v>
      </c>
      <c r="BJ24">
        <f t="shared" si="29"/>
        <v>136456.88776378686</v>
      </c>
      <c r="BK24" s="4">
        <f t="shared" si="30"/>
        <v>149828.0076625277</v>
      </c>
      <c r="BM24">
        <f t="shared" si="31"/>
        <v>1.0019014102499502</v>
      </c>
      <c r="BW24">
        <f t="shared" si="32"/>
        <v>0</v>
      </c>
    </row>
    <row r="25" spans="2:75">
      <c r="B25">
        <v>1.0900000000000001</v>
      </c>
      <c r="C25">
        <v>1.0900000000000001</v>
      </c>
      <c r="D25">
        <v>1.0900000000000001</v>
      </c>
      <c r="E25">
        <v>1.0900000000000001</v>
      </c>
      <c r="F25">
        <v>1.0900000000000001</v>
      </c>
      <c r="G25">
        <v>1.0900000000000001</v>
      </c>
      <c r="H25">
        <v>1.0900000000000001</v>
      </c>
      <c r="I25">
        <v>1.0900000000000001</v>
      </c>
      <c r="J25">
        <v>1.0900000000000001</v>
      </c>
      <c r="K25">
        <v>1.0900000000000001</v>
      </c>
      <c r="L25">
        <v>1.0900000000000001</v>
      </c>
      <c r="M25">
        <v>1.0900000000000001</v>
      </c>
      <c r="N25">
        <v>1.0900000000000001</v>
      </c>
      <c r="O25">
        <v>1.0900000000000001</v>
      </c>
      <c r="P25">
        <v>1.0900000000000001</v>
      </c>
      <c r="Q25">
        <v>1.0900000000000001</v>
      </c>
      <c r="R25">
        <v>1.0900000000000001</v>
      </c>
      <c r="S25">
        <v>1.0900000000000001</v>
      </c>
      <c r="T25">
        <v>1.0900000000000001</v>
      </c>
      <c r="U25">
        <v>1.0900000000000001</v>
      </c>
      <c r="V25">
        <v>1.0900000000000001</v>
      </c>
      <c r="W25">
        <v>1.0900000000000001</v>
      </c>
      <c r="X25" s="5">
        <v>1.1000000000000001</v>
      </c>
      <c r="Y25">
        <v>1.0900000000000001</v>
      </c>
      <c r="Z25">
        <v>1.0900000000000001</v>
      </c>
      <c r="AA25">
        <v>1.0900000000000001</v>
      </c>
      <c r="AB25">
        <v>1.0900000000000001</v>
      </c>
      <c r="AC25">
        <v>1.0900000000000001</v>
      </c>
      <c r="AD25">
        <v>1.0900000000000001</v>
      </c>
      <c r="AE25">
        <v>1.0900000000000001</v>
      </c>
      <c r="AH25">
        <f t="shared" si="1"/>
        <v>1090</v>
      </c>
      <c r="AI25">
        <f t="shared" si="2"/>
        <v>2278.1000000000004</v>
      </c>
      <c r="AJ25">
        <f t="shared" si="3"/>
        <v>3573.1290000000008</v>
      </c>
      <c r="AK25">
        <f t="shared" si="4"/>
        <v>4984.710610000001</v>
      </c>
      <c r="AL25">
        <f t="shared" si="5"/>
        <v>6523.3345649000012</v>
      </c>
      <c r="AM25">
        <f t="shared" si="6"/>
        <v>8200.4346757410021</v>
      </c>
      <c r="AN25">
        <f t="shared" si="7"/>
        <v>10028.473796557693</v>
      </c>
      <c r="AO25">
        <f t="shared" si="8"/>
        <v>12021.036438247887</v>
      </c>
      <c r="AP25">
        <f t="shared" si="9"/>
        <v>14192.929717690198</v>
      </c>
      <c r="AQ25">
        <f t="shared" si="10"/>
        <v>16560.293392282318</v>
      </c>
      <c r="AR25">
        <f t="shared" si="11"/>
        <v>19140.719797587728</v>
      </c>
      <c r="AS25">
        <f t="shared" si="12"/>
        <v>21953.384579370624</v>
      </c>
      <c r="AT25">
        <f t="shared" si="13"/>
        <v>25019.189191513982</v>
      </c>
      <c r="AU25">
        <f t="shared" si="14"/>
        <v>28360.916218750244</v>
      </c>
      <c r="AV25">
        <f t="shared" si="15"/>
        <v>32003.39867843777</v>
      </c>
      <c r="AW25">
        <f t="shared" si="16"/>
        <v>35973.704559497171</v>
      </c>
      <c r="AX25">
        <f t="shared" si="17"/>
        <v>40301.33796985192</v>
      </c>
      <c r="AY25">
        <f t="shared" si="18"/>
        <v>45018.458387138598</v>
      </c>
      <c r="AZ25">
        <f t="shared" si="19"/>
        <v>50160.119641981073</v>
      </c>
      <c r="BA25">
        <f t="shared" si="20"/>
        <v>55764.530409759376</v>
      </c>
      <c r="BB25">
        <f t="shared" si="21"/>
        <v>61873.338146637725</v>
      </c>
      <c r="BC25">
        <f t="shared" si="22"/>
        <v>68531.938579835129</v>
      </c>
      <c r="BD25">
        <f t="shared" si="23"/>
        <v>76485.132437818655</v>
      </c>
      <c r="BE25">
        <f t="shared" si="24"/>
        <v>84458.794357222345</v>
      </c>
      <c r="BF25">
        <f t="shared" si="25"/>
        <v>93150.085849372364</v>
      </c>
      <c r="BG25">
        <f t="shared" si="26"/>
        <v>102623.59357581589</v>
      </c>
      <c r="BH25">
        <f t="shared" si="27"/>
        <v>112949.71699763932</v>
      </c>
      <c r="BI25">
        <f t="shared" si="28"/>
        <v>124205.19152742687</v>
      </c>
      <c r="BJ25">
        <f t="shared" si="29"/>
        <v>136473.65876489528</v>
      </c>
      <c r="BK25" s="4">
        <f t="shared" si="30"/>
        <v>149846.28805373586</v>
      </c>
      <c r="BM25">
        <f t="shared" si="31"/>
        <v>1.0020236514117804</v>
      </c>
      <c r="BW25">
        <f t="shared" si="32"/>
        <v>0</v>
      </c>
    </row>
    <row r="26" spans="2:75">
      <c r="B26">
        <v>1.0900000000000001</v>
      </c>
      <c r="C26">
        <v>1.0900000000000001</v>
      </c>
      <c r="D26">
        <v>1.0900000000000001</v>
      </c>
      <c r="E26">
        <v>1.0900000000000001</v>
      </c>
      <c r="F26">
        <v>1.0900000000000001</v>
      </c>
      <c r="G26">
        <v>1.0900000000000001</v>
      </c>
      <c r="H26">
        <v>1.0900000000000001</v>
      </c>
      <c r="I26">
        <v>1.0900000000000001</v>
      </c>
      <c r="J26">
        <v>1.0900000000000001</v>
      </c>
      <c r="K26">
        <v>1.0900000000000001</v>
      </c>
      <c r="L26">
        <v>1.0900000000000001</v>
      </c>
      <c r="M26">
        <v>1.0900000000000001</v>
      </c>
      <c r="N26">
        <v>1.0900000000000001</v>
      </c>
      <c r="O26">
        <v>1.0900000000000001</v>
      </c>
      <c r="P26">
        <v>1.0900000000000001</v>
      </c>
      <c r="Q26">
        <v>1.0900000000000001</v>
      </c>
      <c r="R26">
        <v>1.0900000000000001</v>
      </c>
      <c r="S26">
        <v>1.0900000000000001</v>
      </c>
      <c r="T26">
        <v>1.0900000000000001</v>
      </c>
      <c r="U26">
        <v>1.0900000000000001</v>
      </c>
      <c r="V26">
        <v>1.0900000000000001</v>
      </c>
      <c r="W26">
        <v>1.0900000000000001</v>
      </c>
      <c r="X26">
        <v>1.0900000000000001</v>
      </c>
      <c r="Y26" s="5">
        <v>1.1000000000000001</v>
      </c>
      <c r="Z26">
        <v>1.0900000000000001</v>
      </c>
      <c r="AA26">
        <v>1.0900000000000001</v>
      </c>
      <c r="AB26">
        <v>1.0900000000000001</v>
      </c>
      <c r="AC26">
        <v>1.0900000000000001</v>
      </c>
      <c r="AD26">
        <v>1.0900000000000001</v>
      </c>
      <c r="AE26">
        <v>1.0900000000000001</v>
      </c>
      <c r="AH26">
        <f t="shared" si="1"/>
        <v>1090</v>
      </c>
      <c r="AI26">
        <f t="shared" si="2"/>
        <v>2278.1000000000004</v>
      </c>
      <c r="AJ26">
        <f t="shared" si="3"/>
        <v>3573.1290000000008</v>
      </c>
      <c r="AK26">
        <f t="shared" si="4"/>
        <v>4984.710610000001</v>
      </c>
      <c r="AL26">
        <f t="shared" si="5"/>
        <v>6523.3345649000012</v>
      </c>
      <c r="AM26">
        <f t="shared" si="6"/>
        <v>8200.4346757410021</v>
      </c>
      <c r="AN26">
        <f t="shared" si="7"/>
        <v>10028.473796557693</v>
      </c>
      <c r="AO26">
        <f t="shared" si="8"/>
        <v>12021.036438247887</v>
      </c>
      <c r="AP26">
        <f t="shared" si="9"/>
        <v>14192.929717690198</v>
      </c>
      <c r="AQ26">
        <f t="shared" si="10"/>
        <v>16560.293392282318</v>
      </c>
      <c r="AR26">
        <f t="shared" si="11"/>
        <v>19140.719797587728</v>
      </c>
      <c r="AS26">
        <f t="shared" si="12"/>
        <v>21953.384579370624</v>
      </c>
      <c r="AT26">
        <f t="shared" si="13"/>
        <v>25019.189191513982</v>
      </c>
      <c r="AU26">
        <f t="shared" si="14"/>
        <v>28360.916218750244</v>
      </c>
      <c r="AV26">
        <f t="shared" si="15"/>
        <v>32003.39867843777</v>
      </c>
      <c r="AW26">
        <f t="shared" si="16"/>
        <v>35973.704559497171</v>
      </c>
      <c r="AX26">
        <f t="shared" si="17"/>
        <v>40301.33796985192</v>
      </c>
      <c r="AY26">
        <f t="shared" si="18"/>
        <v>45018.458387138598</v>
      </c>
      <c r="AZ26">
        <f t="shared" si="19"/>
        <v>50160.119641981073</v>
      </c>
      <c r="BA26">
        <f t="shared" si="20"/>
        <v>55764.530409759376</v>
      </c>
      <c r="BB26">
        <f t="shared" si="21"/>
        <v>61873.338146637725</v>
      </c>
      <c r="BC26">
        <f t="shared" si="22"/>
        <v>68531.938579835129</v>
      </c>
      <c r="BD26">
        <f t="shared" si="23"/>
        <v>75789.813052020298</v>
      </c>
      <c r="BE26">
        <f t="shared" si="24"/>
        <v>84468.79435722233</v>
      </c>
      <c r="BF26">
        <f t="shared" si="25"/>
        <v>93160.985849372344</v>
      </c>
      <c r="BG26">
        <f t="shared" si="26"/>
        <v>102635.47457581587</v>
      </c>
      <c r="BH26">
        <f t="shared" si="27"/>
        <v>112962.6672876393</v>
      </c>
      <c r="BI26">
        <f t="shared" si="28"/>
        <v>124219.30734352685</v>
      </c>
      <c r="BJ26">
        <f t="shared" si="29"/>
        <v>136489.04500444428</v>
      </c>
      <c r="BK26" s="4">
        <f t="shared" si="30"/>
        <v>149863.05905484429</v>
      </c>
      <c r="BM26">
        <f t="shared" si="31"/>
        <v>1.0021357992666706</v>
      </c>
      <c r="BW26">
        <f t="shared" si="32"/>
        <v>0</v>
      </c>
    </row>
    <row r="27" spans="2:75">
      <c r="B27">
        <v>1.0900000000000001</v>
      </c>
      <c r="C27">
        <v>1.0900000000000001</v>
      </c>
      <c r="D27">
        <v>1.0900000000000001</v>
      </c>
      <c r="E27">
        <v>1.0900000000000001</v>
      </c>
      <c r="F27">
        <v>1.0900000000000001</v>
      </c>
      <c r="G27">
        <v>1.0900000000000001</v>
      </c>
      <c r="H27">
        <v>1.0900000000000001</v>
      </c>
      <c r="I27">
        <v>1.0900000000000001</v>
      </c>
      <c r="J27">
        <v>1.0900000000000001</v>
      </c>
      <c r="K27">
        <v>1.0900000000000001</v>
      </c>
      <c r="L27">
        <v>1.0900000000000001</v>
      </c>
      <c r="M27">
        <v>1.0900000000000001</v>
      </c>
      <c r="N27">
        <v>1.0900000000000001</v>
      </c>
      <c r="O27">
        <v>1.0900000000000001</v>
      </c>
      <c r="P27">
        <v>1.0900000000000001</v>
      </c>
      <c r="Q27">
        <v>1.0900000000000001</v>
      </c>
      <c r="R27">
        <v>1.0900000000000001</v>
      </c>
      <c r="S27">
        <v>1.0900000000000001</v>
      </c>
      <c r="T27">
        <v>1.0900000000000001</v>
      </c>
      <c r="U27">
        <v>1.0900000000000001</v>
      </c>
      <c r="V27">
        <v>1.0900000000000001</v>
      </c>
      <c r="W27">
        <v>1.0900000000000001</v>
      </c>
      <c r="X27">
        <v>1.0900000000000001</v>
      </c>
      <c r="Y27">
        <v>1.0900000000000001</v>
      </c>
      <c r="Z27" s="5">
        <v>1.1000000000000001</v>
      </c>
      <c r="AA27">
        <v>1.0900000000000001</v>
      </c>
      <c r="AB27">
        <v>1.0900000000000001</v>
      </c>
      <c r="AC27">
        <v>1.0900000000000001</v>
      </c>
      <c r="AD27">
        <v>1.0900000000000001</v>
      </c>
      <c r="AE27">
        <v>1.0900000000000001</v>
      </c>
      <c r="AH27">
        <f t="shared" si="1"/>
        <v>1090</v>
      </c>
      <c r="AI27">
        <f t="shared" si="2"/>
        <v>2278.1000000000004</v>
      </c>
      <c r="AJ27">
        <f t="shared" si="3"/>
        <v>3573.1290000000008</v>
      </c>
      <c r="AK27">
        <f t="shared" si="4"/>
        <v>4984.710610000001</v>
      </c>
      <c r="AL27">
        <f t="shared" si="5"/>
        <v>6523.3345649000012</v>
      </c>
      <c r="AM27">
        <f t="shared" si="6"/>
        <v>8200.4346757410021</v>
      </c>
      <c r="AN27">
        <f t="shared" si="7"/>
        <v>10028.473796557693</v>
      </c>
      <c r="AO27">
        <f t="shared" si="8"/>
        <v>12021.036438247887</v>
      </c>
      <c r="AP27">
        <f t="shared" si="9"/>
        <v>14192.929717690198</v>
      </c>
      <c r="AQ27">
        <f t="shared" si="10"/>
        <v>16560.293392282318</v>
      </c>
      <c r="AR27">
        <f t="shared" si="11"/>
        <v>19140.719797587728</v>
      </c>
      <c r="AS27">
        <f t="shared" si="12"/>
        <v>21953.384579370624</v>
      </c>
      <c r="AT27">
        <f t="shared" si="13"/>
        <v>25019.189191513982</v>
      </c>
      <c r="AU27">
        <f t="shared" si="14"/>
        <v>28360.916218750244</v>
      </c>
      <c r="AV27">
        <f t="shared" si="15"/>
        <v>32003.39867843777</v>
      </c>
      <c r="AW27">
        <f t="shared" si="16"/>
        <v>35973.704559497171</v>
      </c>
      <c r="AX27">
        <f t="shared" si="17"/>
        <v>40301.33796985192</v>
      </c>
      <c r="AY27">
        <f t="shared" si="18"/>
        <v>45018.458387138598</v>
      </c>
      <c r="AZ27">
        <f t="shared" si="19"/>
        <v>50160.119641981073</v>
      </c>
      <c r="BA27">
        <f t="shared" si="20"/>
        <v>55764.530409759376</v>
      </c>
      <c r="BB27">
        <f t="shared" si="21"/>
        <v>61873.338146637725</v>
      </c>
      <c r="BC27">
        <f t="shared" si="22"/>
        <v>68531.938579835129</v>
      </c>
      <c r="BD27">
        <f t="shared" si="23"/>
        <v>75789.813052020298</v>
      </c>
      <c r="BE27">
        <f t="shared" si="24"/>
        <v>83700.896226702127</v>
      </c>
      <c r="BF27">
        <f t="shared" si="25"/>
        <v>93170.985849372344</v>
      </c>
      <c r="BG27">
        <f t="shared" si="26"/>
        <v>102646.37457581586</v>
      </c>
      <c r="BH27">
        <f t="shared" si="27"/>
        <v>112974.54828763929</v>
      </c>
      <c r="BI27">
        <f t="shared" si="28"/>
        <v>124232.25763352684</v>
      </c>
      <c r="BJ27">
        <f t="shared" si="29"/>
        <v>136503.16082054426</v>
      </c>
      <c r="BK27" s="4">
        <f t="shared" si="30"/>
        <v>149878.44529439326</v>
      </c>
      <c r="BM27">
        <f t="shared" si="31"/>
        <v>1.0022386872069367</v>
      </c>
      <c r="BW27">
        <f t="shared" si="32"/>
        <v>0</v>
      </c>
    </row>
    <row r="28" spans="2:75">
      <c r="B28">
        <v>1.0900000000000001</v>
      </c>
      <c r="C28">
        <v>1.0900000000000001</v>
      </c>
      <c r="D28">
        <v>1.0900000000000001</v>
      </c>
      <c r="E28">
        <v>1.0900000000000001</v>
      </c>
      <c r="F28">
        <v>1.0900000000000001</v>
      </c>
      <c r="G28">
        <v>1.0900000000000001</v>
      </c>
      <c r="H28">
        <v>1.0900000000000001</v>
      </c>
      <c r="I28">
        <v>1.0900000000000001</v>
      </c>
      <c r="J28">
        <v>1.0900000000000001</v>
      </c>
      <c r="K28">
        <v>1.0900000000000001</v>
      </c>
      <c r="L28">
        <v>1.0900000000000001</v>
      </c>
      <c r="M28">
        <v>1.0900000000000001</v>
      </c>
      <c r="N28">
        <v>1.0900000000000001</v>
      </c>
      <c r="O28">
        <v>1.0900000000000001</v>
      </c>
      <c r="P28">
        <v>1.0900000000000001</v>
      </c>
      <c r="Q28">
        <v>1.0900000000000001</v>
      </c>
      <c r="R28">
        <v>1.0900000000000001</v>
      </c>
      <c r="S28">
        <v>1.0900000000000001</v>
      </c>
      <c r="T28">
        <v>1.0900000000000001</v>
      </c>
      <c r="U28">
        <v>1.0900000000000001</v>
      </c>
      <c r="V28">
        <v>1.0900000000000001</v>
      </c>
      <c r="W28">
        <v>1.0900000000000001</v>
      </c>
      <c r="X28">
        <v>1.0900000000000001</v>
      </c>
      <c r="Y28">
        <v>1.0900000000000001</v>
      </c>
      <c r="Z28">
        <v>1.0900000000000001</v>
      </c>
      <c r="AA28" s="5">
        <v>1.1000000000000001</v>
      </c>
      <c r="AB28">
        <v>1.0900000000000001</v>
      </c>
      <c r="AC28">
        <v>1.0900000000000001</v>
      </c>
      <c r="AD28">
        <v>1.0900000000000001</v>
      </c>
      <c r="AE28">
        <v>1.0900000000000001</v>
      </c>
      <c r="AH28">
        <f t="shared" si="1"/>
        <v>1090</v>
      </c>
      <c r="AI28">
        <f t="shared" si="2"/>
        <v>2278.1000000000004</v>
      </c>
      <c r="AJ28">
        <f t="shared" si="3"/>
        <v>3573.1290000000008</v>
      </c>
      <c r="AK28">
        <f t="shared" si="4"/>
        <v>4984.710610000001</v>
      </c>
      <c r="AL28">
        <f t="shared" si="5"/>
        <v>6523.3345649000012</v>
      </c>
      <c r="AM28">
        <f t="shared" si="6"/>
        <v>8200.4346757410021</v>
      </c>
      <c r="AN28">
        <f t="shared" si="7"/>
        <v>10028.473796557693</v>
      </c>
      <c r="AO28">
        <f t="shared" si="8"/>
        <v>12021.036438247887</v>
      </c>
      <c r="AP28">
        <f t="shared" si="9"/>
        <v>14192.929717690198</v>
      </c>
      <c r="AQ28">
        <f t="shared" si="10"/>
        <v>16560.293392282318</v>
      </c>
      <c r="AR28">
        <f t="shared" si="11"/>
        <v>19140.719797587728</v>
      </c>
      <c r="AS28">
        <f t="shared" si="12"/>
        <v>21953.384579370624</v>
      </c>
      <c r="AT28">
        <f t="shared" si="13"/>
        <v>25019.189191513982</v>
      </c>
      <c r="AU28">
        <f t="shared" si="14"/>
        <v>28360.916218750244</v>
      </c>
      <c r="AV28">
        <f t="shared" si="15"/>
        <v>32003.39867843777</v>
      </c>
      <c r="AW28">
        <f t="shared" si="16"/>
        <v>35973.704559497171</v>
      </c>
      <c r="AX28">
        <f t="shared" si="17"/>
        <v>40301.33796985192</v>
      </c>
      <c r="AY28">
        <f t="shared" si="18"/>
        <v>45018.458387138598</v>
      </c>
      <c r="AZ28">
        <f t="shared" si="19"/>
        <v>50160.119641981073</v>
      </c>
      <c r="BA28">
        <f t="shared" si="20"/>
        <v>55764.530409759376</v>
      </c>
      <c r="BB28">
        <f t="shared" si="21"/>
        <v>61873.338146637725</v>
      </c>
      <c r="BC28">
        <f t="shared" si="22"/>
        <v>68531.938579835129</v>
      </c>
      <c r="BD28">
        <f t="shared" si="23"/>
        <v>75789.813052020298</v>
      </c>
      <c r="BE28">
        <f t="shared" si="24"/>
        <v>83700.896226702127</v>
      </c>
      <c r="BF28">
        <f t="shared" si="25"/>
        <v>92323.976887105324</v>
      </c>
      <c r="BG28">
        <f t="shared" si="26"/>
        <v>102656.37457581586</v>
      </c>
      <c r="BH28">
        <f t="shared" si="27"/>
        <v>112985.4482876393</v>
      </c>
      <c r="BI28">
        <f t="shared" si="28"/>
        <v>124244.13863352685</v>
      </c>
      <c r="BJ28">
        <f t="shared" si="29"/>
        <v>136516.11111054427</v>
      </c>
      <c r="BK28" s="4">
        <f t="shared" si="30"/>
        <v>149892.56111049326</v>
      </c>
      <c r="BM28">
        <f t="shared" si="31"/>
        <v>1.0023330798126855</v>
      </c>
      <c r="BW28">
        <f t="shared" si="32"/>
        <v>0</v>
      </c>
    </row>
    <row r="29" spans="2:75">
      <c r="B29">
        <v>1.0900000000000001</v>
      </c>
      <c r="C29">
        <v>1.0900000000000001</v>
      </c>
      <c r="D29">
        <v>1.0900000000000001</v>
      </c>
      <c r="E29">
        <v>1.0900000000000001</v>
      </c>
      <c r="F29">
        <v>1.0900000000000001</v>
      </c>
      <c r="G29">
        <v>1.0900000000000001</v>
      </c>
      <c r="H29">
        <v>1.0900000000000001</v>
      </c>
      <c r="I29">
        <v>1.0900000000000001</v>
      </c>
      <c r="J29">
        <v>1.0900000000000001</v>
      </c>
      <c r="K29">
        <v>1.0900000000000001</v>
      </c>
      <c r="L29">
        <v>1.0900000000000001</v>
      </c>
      <c r="M29">
        <v>1.0900000000000001</v>
      </c>
      <c r="N29">
        <v>1.0900000000000001</v>
      </c>
      <c r="O29">
        <v>1.0900000000000001</v>
      </c>
      <c r="P29">
        <v>1.0900000000000001</v>
      </c>
      <c r="Q29">
        <v>1.0900000000000001</v>
      </c>
      <c r="R29">
        <v>1.0900000000000001</v>
      </c>
      <c r="S29">
        <v>1.0900000000000001</v>
      </c>
      <c r="T29">
        <v>1.0900000000000001</v>
      </c>
      <c r="U29">
        <v>1.0900000000000001</v>
      </c>
      <c r="V29">
        <v>1.0900000000000001</v>
      </c>
      <c r="W29">
        <v>1.0900000000000001</v>
      </c>
      <c r="X29">
        <v>1.0900000000000001</v>
      </c>
      <c r="Y29">
        <v>1.0900000000000001</v>
      </c>
      <c r="Z29">
        <v>1.0900000000000001</v>
      </c>
      <c r="AA29">
        <v>1.0900000000000001</v>
      </c>
      <c r="AB29" s="5">
        <v>1.1000000000000001</v>
      </c>
      <c r="AC29">
        <v>1.0900000000000001</v>
      </c>
      <c r="AD29">
        <v>1.0900000000000001</v>
      </c>
      <c r="AE29">
        <v>1.0900000000000001</v>
      </c>
      <c r="AH29">
        <f t="shared" si="1"/>
        <v>1090</v>
      </c>
      <c r="AI29">
        <f t="shared" si="2"/>
        <v>2278.1000000000004</v>
      </c>
      <c r="AJ29">
        <f t="shared" si="3"/>
        <v>3573.1290000000008</v>
      </c>
      <c r="AK29">
        <f t="shared" si="4"/>
        <v>4984.710610000001</v>
      </c>
      <c r="AL29">
        <f t="shared" si="5"/>
        <v>6523.3345649000012</v>
      </c>
      <c r="AM29">
        <f t="shared" si="6"/>
        <v>8200.4346757410021</v>
      </c>
      <c r="AN29">
        <f t="shared" si="7"/>
        <v>10028.473796557693</v>
      </c>
      <c r="AO29">
        <f t="shared" si="8"/>
        <v>12021.036438247887</v>
      </c>
      <c r="AP29">
        <f t="shared" si="9"/>
        <v>14192.929717690198</v>
      </c>
      <c r="AQ29">
        <f t="shared" si="10"/>
        <v>16560.293392282318</v>
      </c>
      <c r="AR29">
        <f t="shared" si="11"/>
        <v>19140.719797587728</v>
      </c>
      <c r="AS29">
        <f t="shared" si="12"/>
        <v>21953.384579370624</v>
      </c>
      <c r="AT29">
        <f t="shared" si="13"/>
        <v>25019.189191513982</v>
      </c>
      <c r="AU29">
        <f t="shared" si="14"/>
        <v>28360.916218750244</v>
      </c>
      <c r="AV29">
        <f t="shared" si="15"/>
        <v>32003.39867843777</v>
      </c>
      <c r="AW29">
        <f t="shared" si="16"/>
        <v>35973.704559497171</v>
      </c>
      <c r="AX29">
        <f t="shared" si="17"/>
        <v>40301.33796985192</v>
      </c>
      <c r="AY29">
        <f t="shared" si="18"/>
        <v>45018.458387138598</v>
      </c>
      <c r="AZ29">
        <f t="shared" si="19"/>
        <v>50160.119641981073</v>
      </c>
      <c r="BA29">
        <f t="shared" si="20"/>
        <v>55764.530409759376</v>
      </c>
      <c r="BB29">
        <f t="shared" si="21"/>
        <v>61873.338146637725</v>
      </c>
      <c r="BC29">
        <f t="shared" si="22"/>
        <v>68531.938579835129</v>
      </c>
      <c r="BD29">
        <f t="shared" si="23"/>
        <v>75789.813052020298</v>
      </c>
      <c r="BE29">
        <f t="shared" si="24"/>
        <v>83700.896226702127</v>
      </c>
      <c r="BF29">
        <f t="shared" si="25"/>
        <v>92323.976887105324</v>
      </c>
      <c r="BG29">
        <f t="shared" si="26"/>
        <v>101723.13480694481</v>
      </c>
      <c r="BH29">
        <f t="shared" si="27"/>
        <v>112995.4482876393</v>
      </c>
      <c r="BI29">
        <f t="shared" si="28"/>
        <v>124255.03863352684</v>
      </c>
      <c r="BJ29">
        <f t="shared" si="29"/>
        <v>136527.99211054426</v>
      </c>
      <c r="BK29" s="4">
        <f t="shared" si="30"/>
        <v>149905.51140049327</v>
      </c>
      <c r="BM29">
        <f t="shared" si="31"/>
        <v>1.002419678533556</v>
      </c>
      <c r="BW29">
        <f t="shared" si="32"/>
        <v>0</v>
      </c>
    </row>
    <row r="30" spans="2:75">
      <c r="B30">
        <v>1.0900000000000001</v>
      </c>
      <c r="C30">
        <v>1.0900000000000001</v>
      </c>
      <c r="D30">
        <v>1.0900000000000001</v>
      </c>
      <c r="E30">
        <v>1.0900000000000001</v>
      </c>
      <c r="F30">
        <v>1.0900000000000001</v>
      </c>
      <c r="G30">
        <v>1.0900000000000001</v>
      </c>
      <c r="H30">
        <v>1.0900000000000001</v>
      </c>
      <c r="I30">
        <v>1.0900000000000001</v>
      </c>
      <c r="J30">
        <v>1.0900000000000001</v>
      </c>
      <c r="K30">
        <v>1.0900000000000001</v>
      </c>
      <c r="L30">
        <v>1.0900000000000001</v>
      </c>
      <c r="M30">
        <v>1.0900000000000001</v>
      </c>
      <c r="N30">
        <v>1.0900000000000001</v>
      </c>
      <c r="O30">
        <v>1.0900000000000001</v>
      </c>
      <c r="P30">
        <v>1.0900000000000001</v>
      </c>
      <c r="Q30">
        <v>1.0900000000000001</v>
      </c>
      <c r="R30">
        <v>1.0900000000000001</v>
      </c>
      <c r="S30">
        <v>1.0900000000000001</v>
      </c>
      <c r="T30">
        <v>1.0900000000000001</v>
      </c>
      <c r="U30">
        <v>1.0900000000000001</v>
      </c>
      <c r="V30">
        <v>1.0900000000000001</v>
      </c>
      <c r="W30">
        <v>1.0900000000000001</v>
      </c>
      <c r="X30">
        <v>1.0900000000000001</v>
      </c>
      <c r="Y30">
        <v>1.0900000000000001</v>
      </c>
      <c r="Z30">
        <v>1.0900000000000001</v>
      </c>
      <c r="AA30">
        <v>1.0900000000000001</v>
      </c>
      <c r="AB30">
        <v>1.0900000000000001</v>
      </c>
      <c r="AC30" s="5">
        <v>1.1000000000000001</v>
      </c>
      <c r="AD30">
        <v>1.0900000000000001</v>
      </c>
      <c r="AE30">
        <v>1.0900000000000001</v>
      </c>
      <c r="AH30">
        <f t="shared" si="1"/>
        <v>1090</v>
      </c>
      <c r="AI30">
        <f t="shared" si="2"/>
        <v>2278.1000000000004</v>
      </c>
      <c r="AJ30">
        <f t="shared" si="3"/>
        <v>3573.1290000000008</v>
      </c>
      <c r="AK30">
        <f t="shared" si="4"/>
        <v>4984.710610000001</v>
      </c>
      <c r="AL30">
        <f t="shared" si="5"/>
        <v>6523.3345649000012</v>
      </c>
      <c r="AM30">
        <f t="shared" si="6"/>
        <v>8200.4346757410021</v>
      </c>
      <c r="AN30">
        <f t="shared" si="7"/>
        <v>10028.473796557693</v>
      </c>
      <c r="AO30">
        <f t="shared" si="8"/>
        <v>12021.036438247887</v>
      </c>
      <c r="AP30">
        <f t="shared" si="9"/>
        <v>14192.929717690198</v>
      </c>
      <c r="AQ30">
        <f t="shared" si="10"/>
        <v>16560.293392282318</v>
      </c>
      <c r="AR30">
        <f t="shared" si="11"/>
        <v>19140.719797587728</v>
      </c>
      <c r="AS30">
        <f t="shared" si="12"/>
        <v>21953.384579370624</v>
      </c>
      <c r="AT30">
        <f t="shared" si="13"/>
        <v>25019.189191513982</v>
      </c>
      <c r="AU30">
        <f t="shared" si="14"/>
        <v>28360.916218750244</v>
      </c>
      <c r="AV30">
        <f t="shared" si="15"/>
        <v>32003.39867843777</v>
      </c>
      <c r="AW30">
        <f t="shared" si="16"/>
        <v>35973.704559497171</v>
      </c>
      <c r="AX30">
        <f t="shared" si="17"/>
        <v>40301.33796985192</v>
      </c>
      <c r="AY30">
        <f t="shared" si="18"/>
        <v>45018.458387138598</v>
      </c>
      <c r="AZ30">
        <f t="shared" si="19"/>
        <v>50160.119641981073</v>
      </c>
      <c r="BA30">
        <f t="shared" si="20"/>
        <v>55764.530409759376</v>
      </c>
      <c r="BB30">
        <f t="shared" si="21"/>
        <v>61873.338146637725</v>
      </c>
      <c r="BC30">
        <f t="shared" si="22"/>
        <v>68531.938579835129</v>
      </c>
      <c r="BD30">
        <f t="shared" si="23"/>
        <v>75789.813052020298</v>
      </c>
      <c r="BE30">
        <f t="shared" si="24"/>
        <v>83700.896226702127</v>
      </c>
      <c r="BF30">
        <f t="shared" si="25"/>
        <v>92323.976887105324</v>
      </c>
      <c r="BG30">
        <f t="shared" si="26"/>
        <v>101723.13480694481</v>
      </c>
      <c r="BH30">
        <f t="shared" si="27"/>
        <v>111968.21693956986</v>
      </c>
      <c r="BI30">
        <f t="shared" si="28"/>
        <v>124265.03863352686</v>
      </c>
      <c r="BJ30">
        <f t="shared" si="29"/>
        <v>136538.89211054429</v>
      </c>
      <c r="BK30" s="4">
        <f t="shared" si="30"/>
        <v>149917.39240049329</v>
      </c>
      <c r="BM30">
        <f t="shared" si="31"/>
        <v>1.0024991269013273</v>
      </c>
      <c r="BW30">
        <f t="shared" si="32"/>
        <v>0</v>
      </c>
    </row>
    <row r="31" spans="2:75">
      <c r="B31">
        <v>1.0900000000000001</v>
      </c>
      <c r="C31">
        <v>1.0900000000000001</v>
      </c>
      <c r="D31">
        <v>1.0900000000000001</v>
      </c>
      <c r="E31">
        <v>1.0900000000000001</v>
      </c>
      <c r="F31">
        <v>1.0900000000000001</v>
      </c>
      <c r="G31">
        <v>1.0900000000000001</v>
      </c>
      <c r="H31">
        <v>1.0900000000000001</v>
      </c>
      <c r="I31">
        <v>1.0900000000000001</v>
      </c>
      <c r="J31">
        <v>1.0900000000000001</v>
      </c>
      <c r="K31">
        <v>1.0900000000000001</v>
      </c>
      <c r="L31">
        <v>1.0900000000000001</v>
      </c>
      <c r="M31">
        <v>1.0900000000000001</v>
      </c>
      <c r="N31">
        <v>1.0900000000000001</v>
      </c>
      <c r="O31">
        <v>1.0900000000000001</v>
      </c>
      <c r="P31">
        <v>1.0900000000000001</v>
      </c>
      <c r="Q31">
        <v>1.0900000000000001</v>
      </c>
      <c r="R31">
        <v>1.0900000000000001</v>
      </c>
      <c r="S31">
        <v>1.0900000000000001</v>
      </c>
      <c r="T31">
        <v>1.0900000000000001</v>
      </c>
      <c r="U31">
        <v>1.0900000000000001</v>
      </c>
      <c r="V31">
        <v>1.0900000000000001</v>
      </c>
      <c r="W31">
        <v>1.0900000000000001</v>
      </c>
      <c r="X31">
        <v>1.0900000000000001</v>
      </c>
      <c r="Y31">
        <v>1.0900000000000001</v>
      </c>
      <c r="Z31">
        <v>1.0900000000000001</v>
      </c>
      <c r="AA31">
        <v>1.0900000000000001</v>
      </c>
      <c r="AB31">
        <v>1.0900000000000001</v>
      </c>
      <c r="AC31">
        <v>1.0900000000000001</v>
      </c>
      <c r="AD31" s="5">
        <v>1.1000000000000001</v>
      </c>
      <c r="AE31">
        <v>1.0900000000000001</v>
      </c>
      <c r="AH31">
        <f t="shared" si="1"/>
        <v>1090</v>
      </c>
      <c r="AI31">
        <f t="shared" si="2"/>
        <v>2278.1000000000004</v>
      </c>
      <c r="AJ31">
        <f t="shared" si="3"/>
        <v>3573.1290000000008</v>
      </c>
      <c r="AK31">
        <f t="shared" si="4"/>
        <v>4984.710610000001</v>
      </c>
      <c r="AL31">
        <f t="shared" si="5"/>
        <v>6523.3345649000012</v>
      </c>
      <c r="AM31">
        <f t="shared" si="6"/>
        <v>8200.4346757410021</v>
      </c>
      <c r="AN31">
        <f t="shared" si="7"/>
        <v>10028.473796557693</v>
      </c>
      <c r="AO31">
        <f t="shared" si="8"/>
        <v>12021.036438247887</v>
      </c>
      <c r="AP31">
        <f t="shared" si="9"/>
        <v>14192.929717690198</v>
      </c>
      <c r="AQ31">
        <f t="shared" si="10"/>
        <v>16560.293392282318</v>
      </c>
      <c r="AR31">
        <f t="shared" si="11"/>
        <v>19140.719797587728</v>
      </c>
      <c r="AS31">
        <f t="shared" si="12"/>
        <v>21953.384579370624</v>
      </c>
      <c r="AT31">
        <f t="shared" si="13"/>
        <v>25019.189191513982</v>
      </c>
      <c r="AU31">
        <f t="shared" si="14"/>
        <v>28360.916218750244</v>
      </c>
      <c r="AV31">
        <f t="shared" si="15"/>
        <v>32003.39867843777</v>
      </c>
      <c r="AW31">
        <f t="shared" si="16"/>
        <v>35973.704559497171</v>
      </c>
      <c r="AX31">
        <f t="shared" si="17"/>
        <v>40301.33796985192</v>
      </c>
      <c r="AY31">
        <f t="shared" si="18"/>
        <v>45018.458387138598</v>
      </c>
      <c r="AZ31">
        <f t="shared" si="19"/>
        <v>50160.119641981073</v>
      </c>
      <c r="BA31">
        <f t="shared" si="20"/>
        <v>55764.530409759376</v>
      </c>
      <c r="BB31">
        <f t="shared" si="21"/>
        <v>61873.338146637725</v>
      </c>
      <c r="BC31">
        <f t="shared" si="22"/>
        <v>68531.938579835129</v>
      </c>
      <c r="BD31">
        <f t="shared" si="23"/>
        <v>75789.813052020298</v>
      </c>
      <c r="BE31">
        <f t="shared" si="24"/>
        <v>83700.896226702127</v>
      </c>
      <c r="BF31">
        <f t="shared" si="25"/>
        <v>92323.976887105324</v>
      </c>
      <c r="BG31">
        <f t="shared" si="26"/>
        <v>101723.13480694481</v>
      </c>
      <c r="BH31">
        <f t="shared" si="27"/>
        <v>111968.21693956986</v>
      </c>
      <c r="BI31">
        <f t="shared" si="28"/>
        <v>123135.35646413115</v>
      </c>
      <c r="BJ31">
        <f t="shared" si="29"/>
        <v>136548.89211054429</v>
      </c>
      <c r="BK31" s="4">
        <f t="shared" si="30"/>
        <v>149928.29240049329</v>
      </c>
      <c r="BM31">
        <f t="shared" si="31"/>
        <v>1.0025720153121263</v>
      </c>
      <c r="BW31">
        <f t="shared" si="32"/>
        <v>0</v>
      </c>
    </row>
    <row r="32" spans="2:75">
      <c r="B32">
        <v>1.0900000000000001</v>
      </c>
      <c r="C32">
        <v>1.0900000000000001</v>
      </c>
      <c r="D32">
        <v>1.0900000000000001</v>
      </c>
      <c r="E32">
        <v>1.0900000000000001</v>
      </c>
      <c r="F32">
        <v>1.0900000000000001</v>
      </c>
      <c r="G32">
        <v>1.0900000000000001</v>
      </c>
      <c r="H32">
        <v>1.0900000000000001</v>
      </c>
      <c r="I32">
        <v>1.0900000000000001</v>
      </c>
      <c r="J32">
        <v>1.0900000000000001</v>
      </c>
      <c r="K32">
        <v>1.0900000000000001</v>
      </c>
      <c r="L32">
        <v>1.0900000000000001</v>
      </c>
      <c r="M32">
        <v>1.0900000000000001</v>
      </c>
      <c r="N32">
        <v>1.0900000000000001</v>
      </c>
      <c r="O32">
        <v>1.0900000000000001</v>
      </c>
      <c r="P32">
        <v>1.0900000000000001</v>
      </c>
      <c r="Q32">
        <v>1.0900000000000001</v>
      </c>
      <c r="R32">
        <v>1.0900000000000001</v>
      </c>
      <c r="S32">
        <v>1.0900000000000001</v>
      </c>
      <c r="T32">
        <v>1.0900000000000001</v>
      </c>
      <c r="U32">
        <v>1.0900000000000001</v>
      </c>
      <c r="V32">
        <v>1.0900000000000001</v>
      </c>
      <c r="W32">
        <v>1.0900000000000001</v>
      </c>
      <c r="X32">
        <v>1.0900000000000001</v>
      </c>
      <c r="Y32">
        <v>1.0900000000000001</v>
      </c>
      <c r="Z32">
        <v>1.0900000000000001</v>
      </c>
      <c r="AA32">
        <v>1.0900000000000001</v>
      </c>
      <c r="AB32">
        <v>1.0900000000000001</v>
      </c>
      <c r="AC32">
        <v>1.0900000000000001</v>
      </c>
      <c r="AD32">
        <v>1.0900000000000001</v>
      </c>
      <c r="AE32" s="5">
        <v>1.1000000000000001</v>
      </c>
      <c r="AH32">
        <f t="shared" si="1"/>
        <v>1090</v>
      </c>
      <c r="AI32">
        <f t="shared" si="2"/>
        <v>2278.1000000000004</v>
      </c>
      <c r="AJ32">
        <f t="shared" si="3"/>
        <v>3573.1290000000008</v>
      </c>
      <c r="AK32">
        <f t="shared" si="4"/>
        <v>4984.710610000001</v>
      </c>
      <c r="AL32">
        <f t="shared" si="5"/>
        <v>6523.3345649000012</v>
      </c>
      <c r="AM32">
        <f t="shared" si="6"/>
        <v>8200.4346757410021</v>
      </c>
      <c r="AN32">
        <f t="shared" si="7"/>
        <v>10028.473796557693</v>
      </c>
      <c r="AO32">
        <f t="shared" si="8"/>
        <v>12021.036438247887</v>
      </c>
      <c r="AP32">
        <f t="shared" si="9"/>
        <v>14192.929717690198</v>
      </c>
      <c r="AQ32">
        <f t="shared" si="10"/>
        <v>16560.293392282318</v>
      </c>
      <c r="AR32">
        <f t="shared" si="11"/>
        <v>19140.719797587728</v>
      </c>
      <c r="AS32">
        <f t="shared" si="12"/>
        <v>21953.384579370624</v>
      </c>
      <c r="AT32">
        <f t="shared" si="13"/>
        <v>25019.189191513982</v>
      </c>
      <c r="AU32">
        <f t="shared" si="14"/>
        <v>28360.916218750244</v>
      </c>
      <c r="AV32">
        <f t="shared" si="15"/>
        <v>32003.39867843777</v>
      </c>
      <c r="AW32">
        <f t="shared" si="16"/>
        <v>35973.704559497171</v>
      </c>
      <c r="AX32">
        <f t="shared" si="17"/>
        <v>40301.33796985192</v>
      </c>
      <c r="AY32">
        <f t="shared" si="18"/>
        <v>45018.458387138598</v>
      </c>
      <c r="AZ32">
        <f t="shared" si="19"/>
        <v>50160.119641981073</v>
      </c>
      <c r="BA32">
        <f t="shared" si="20"/>
        <v>55764.530409759376</v>
      </c>
      <c r="BB32">
        <f t="shared" si="21"/>
        <v>61873.338146637725</v>
      </c>
      <c r="BC32">
        <f t="shared" si="22"/>
        <v>68531.938579835129</v>
      </c>
      <c r="BD32">
        <f t="shared" si="23"/>
        <v>75789.813052020298</v>
      </c>
      <c r="BE32">
        <f t="shared" si="24"/>
        <v>83700.896226702127</v>
      </c>
      <c r="BF32">
        <f t="shared" si="25"/>
        <v>92323.976887105324</v>
      </c>
      <c r="BG32">
        <f t="shared" si="26"/>
        <v>101723.13480694481</v>
      </c>
      <c r="BH32">
        <f t="shared" si="27"/>
        <v>111968.21693956986</v>
      </c>
      <c r="BI32">
        <f t="shared" si="28"/>
        <v>123135.35646413115</v>
      </c>
      <c r="BJ32">
        <f t="shared" si="29"/>
        <v>135307.53854590296</v>
      </c>
      <c r="BK32" s="4">
        <f t="shared" si="30"/>
        <v>149938.29240049329</v>
      </c>
      <c r="BM32">
        <f t="shared" si="31"/>
        <v>1.0026388854137769</v>
      </c>
      <c r="BW32">
        <f>MAX($BK$34-BK32,0)</f>
        <v>0</v>
      </c>
    </row>
    <row r="34" spans="1:63">
      <c r="A34" t="s">
        <v>10</v>
      </c>
      <c r="B34">
        <f t="shared" ref="B34:AE34" si="33">$A$8</f>
        <v>1.0903318640792903</v>
      </c>
      <c r="C34">
        <f t="shared" si="33"/>
        <v>1.0903318640792903</v>
      </c>
      <c r="D34">
        <f t="shared" si="33"/>
        <v>1.0903318640792903</v>
      </c>
      <c r="E34">
        <f t="shared" si="33"/>
        <v>1.0903318640792903</v>
      </c>
      <c r="F34">
        <f t="shared" si="33"/>
        <v>1.0903318640792903</v>
      </c>
      <c r="G34">
        <f t="shared" si="33"/>
        <v>1.0903318640792903</v>
      </c>
      <c r="H34">
        <f t="shared" si="33"/>
        <v>1.0903318640792903</v>
      </c>
      <c r="I34">
        <f t="shared" si="33"/>
        <v>1.0903318640792903</v>
      </c>
      <c r="J34">
        <f t="shared" si="33"/>
        <v>1.0903318640792903</v>
      </c>
      <c r="K34">
        <f t="shared" si="33"/>
        <v>1.0903318640792903</v>
      </c>
      <c r="L34">
        <f t="shared" si="33"/>
        <v>1.0903318640792903</v>
      </c>
      <c r="M34">
        <f t="shared" si="33"/>
        <v>1.0903318640792903</v>
      </c>
      <c r="N34">
        <f t="shared" si="33"/>
        <v>1.0903318640792903</v>
      </c>
      <c r="O34">
        <f t="shared" si="33"/>
        <v>1.0903318640792903</v>
      </c>
      <c r="P34">
        <f t="shared" si="33"/>
        <v>1.0903318640792903</v>
      </c>
      <c r="Q34">
        <f t="shared" si="33"/>
        <v>1.0903318640792903</v>
      </c>
      <c r="R34">
        <f t="shared" si="33"/>
        <v>1.0903318640792903</v>
      </c>
      <c r="S34">
        <f t="shared" si="33"/>
        <v>1.0903318640792903</v>
      </c>
      <c r="T34">
        <f t="shared" si="33"/>
        <v>1.0903318640792903</v>
      </c>
      <c r="U34">
        <f t="shared" si="33"/>
        <v>1.0903318640792903</v>
      </c>
      <c r="V34">
        <f t="shared" si="33"/>
        <v>1.0903318640792903</v>
      </c>
      <c r="W34">
        <f t="shared" si="33"/>
        <v>1.0903318640792903</v>
      </c>
      <c r="X34">
        <f t="shared" si="33"/>
        <v>1.0903318640792903</v>
      </c>
      <c r="Y34">
        <f t="shared" si="33"/>
        <v>1.0903318640792903</v>
      </c>
      <c r="Z34">
        <f t="shared" si="33"/>
        <v>1.0903318640792903</v>
      </c>
      <c r="AA34">
        <f t="shared" si="33"/>
        <v>1.0903318640792903</v>
      </c>
      <c r="AB34">
        <f t="shared" si="33"/>
        <v>1.0903318640792903</v>
      </c>
      <c r="AC34">
        <f t="shared" si="33"/>
        <v>1.0903318640792903</v>
      </c>
      <c r="AD34">
        <f t="shared" si="33"/>
        <v>1.0903318640792903</v>
      </c>
      <c r="AE34">
        <f t="shared" si="33"/>
        <v>1.0903318640792903</v>
      </c>
      <c r="AG34" t="s">
        <v>10</v>
      </c>
      <c r="AH34">
        <f>$A$5*B34</f>
        <v>1090.3318640792902</v>
      </c>
      <c r="AI34">
        <f t="shared" ref="AI34:BK34" si="34">(AH34+$A$5)*C34</f>
        <v>2279.1554379059103</v>
      </c>
      <c r="AJ34">
        <f t="shared" si="34"/>
        <v>3575.3676612176928</v>
      </c>
      <c r="AK34">
        <f t="shared" si="34"/>
        <v>4988.66915090359</v>
      </c>
      <c r="AL34">
        <f t="shared" si="34"/>
        <v>6529.6367986588521</v>
      </c>
      <c r="AM34">
        <f t="shared" si="34"/>
        <v>8209.8029265217265</v>
      </c>
      <c r="AN34">
        <f t="shared" si="34"/>
        <v>10041.741592677337</v>
      </c>
      <c r="AO34">
        <f t="shared" si="34"/>
        <v>12039.162693425713</v>
      </c>
      <c r="AP34">
        <f t="shared" si="34"/>
        <v>14217.014565555997</v>
      </c>
      <c r="AQ34">
        <f t="shared" si="34"/>
        <v>16591.595856984382</v>
      </c>
      <c r="AR34">
        <f t="shared" si="34"/>
        <v>19180.6775028753</v>
      </c>
      <c r="AS34">
        <f t="shared" si="34"/>
        <v>22003.635720093022</v>
      </c>
      <c r="AT34">
        <f t="shared" si="34"/>
        <v>25081.597015289972</v>
      </c>
      <c r="AU34">
        <f t="shared" si="34"/>
        <v>28437.59629184597</v>
      </c>
      <c r="AV34">
        <f t="shared" si="34"/>
        <v>32096.749238902019</v>
      </c>
      <c r="AW34">
        <f t="shared" si="34"/>
        <v>36086.44029261687</v>
      </c>
      <c r="AX34">
        <f t="shared" si="34"/>
        <v>40436.527576314249</v>
      </c>
      <c r="AY34">
        <f t="shared" si="34"/>
        <v>45179.566353255628</v>
      </c>
      <c r="AZ34">
        <f t="shared" si="34"/>
        <v>50351.052664318486</v>
      </c>
      <c r="BA34">
        <f t="shared" si="34"/>
        <v>55989.68897392018</v>
      </c>
      <c r="BB34">
        <f t="shared" si="34"/>
        <v>62137.673812233363</v>
      </c>
      <c r="BC34">
        <f t="shared" si="34"/>
        <v>68841.017581322594</v>
      </c>
      <c r="BD34">
        <f t="shared" si="34"/>
        <v>76149.88688863795</v>
      </c>
      <c r="BE34">
        <f t="shared" si="34"/>
        <v>84118.979984795005</v>
      </c>
      <c r="BF34">
        <f t="shared" si="34"/>
        <v>92807.936115349337</v>
      </c>
      <c r="BG34">
        <f t="shared" si="34"/>
        <v>102281.78185007982</v>
      </c>
      <c r="BH34">
        <f t="shared" si="34"/>
        <v>112611.41773002813</v>
      </c>
      <c r="BI34">
        <f t="shared" si="34"/>
        <v>123874.14887427251</v>
      </c>
      <c r="BJ34">
        <f t="shared" si="34"/>
        <v>136154.26351740034</v>
      </c>
      <c r="BK34" s="6">
        <f t="shared" si="34"/>
        <v>149543.66380734931</v>
      </c>
    </row>
  </sheetData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32E6922-00F5-42C0-9DBC-73DF520D9599}">
  <dimension ref="A1:BX34"/>
  <sheetViews>
    <sheetView workbookViewId="0">
      <selection activeCell="BY6" sqref="BY6"/>
    </sheetView>
  </sheetViews>
  <sheetFormatPr defaultRowHeight="14.45"/>
  <cols>
    <col min="1" max="1" width="12.42578125" bestFit="1" customWidth="1"/>
    <col min="32" max="32" width="3.7109375" style="3" customWidth="1"/>
    <col min="75" max="75" width="12" bestFit="1" customWidth="1"/>
  </cols>
  <sheetData>
    <row r="1" spans="1:76">
      <c r="A1" t="s">
        <v>0</v>
      </c>
      <c r="B1">
        <v>1.0900000000000001</v>
      </c>
      <c r="C1">
        <v>1.0900000000000001</v>
      </c>
      <c r="D1">
        <v>1.0900000000000001</v>
      </c>
      <c r="E1">
        <v>1.0900000000000001</v>
      </c>
      <c r="F1">
        <v>1.0900000000000001</v>
      </c>
      <c r="G1">
        <v>1.0900000000000001</v>
      </c>
      <c r="H1">
        <v>1.0900000000000001</v>
      </c>
      <c r="I1">
        <v>1.0900000000000001</v>
      </c>
      <c r="J1">
        <v>1.0900000000000001</v>
      </c>
      <c r="K1">
        <v>1.0900000000000001</v>
      </c>
      <c r="L1">
        <v>1.0900000000000001</v>
      </c>
      <c r="M1">
        <v>1.0900000000000001</v>
      </c>
      <c r="N1">
        <v>1.0900000000000001</v>
      </c>
      <c r="O1">
        <v>1.0900000000000001</v>
      </c>
      <c r="P1">
        <v>1.0900000000000001</v>
      </c>
      <c r="Q1">
        <v>1.0900000000000001</v>
      </c>
      <c r="R1">
        <v>1.0900000000000001</v>
      </c>
      <c r="S1">
        <v>1.0900000000000001</v>
      </c>
      <c r="T1">
        <v>1.0900000000000001</v>
      </c>
      <c r="U1">
        <v>1.0900000000000001</v>
      </c>
      <c r="V1">
        <v>1.0900000000000001</v>
      </c>
      <c r="W1">
        <v>1.0900000000000001</v>
      </c>
      <c r="X1">
        <v>1.0900000000000001</v>
      </c>
      <c r="Y1">
        <v>1.0900000000000001</v>
      </c>
      <c r="Z1">
        <v>1.0900000000000001</v>
      </c>
      <c r="AA1">
        <v>1.0900000000000001</v>
      </c>
      <c r="AB1">
        <v>1.0900000000000001</v>
      </c>
      <c r="AC1">
        <v>1.0900000000000001</v>
      </c>
      <c r="AD1">
        <v>1.0900000000000001</v>
      </c>
      <c r="AE1">
        <v>1.03</v>
      </c>
      <c r="AG1" t="s">
        <v>1</v>
      </c>
      <c r="BK1" t="s">
        <v>2</v>
      </c>
      <c r="BM1" t="s">
        <v>3</v>
      </c>
      <c r="BW1" t="s">
        <v>4</v>
      </c>
      <c r="BX1" t="s">
        <v>48</v>
      </c>
    </row>
    <row r="2" spans="1:76">
      <c r="A2" t="s">
        <v>6</v>
      </c>
      <c r="B2">
        <v>1</v>
      </c>
      <c r="C2">
        <v>2</v>
      </c>
      <c r="D2">
        <v>3</v>
      </c>
      <c r="E2">
        <v>4</v>
      </c>
      <c r="F2">
        <v>5</v>
      </c>
      <c r="G2">
        <v>6</v>
      </c>
      <c r="H2">
        <v>7</v>
      </c>
      <c r="I2">
        <v>8</v>
      </c>
      <c r="J2">
        <v>9</v>
      </c>
      <c r="K2">
        <v>10</v>
      </c>
      <c r="L2">
        <v>11</v>
      </c>
      <c r="M2">
        <v>12</v>
      </c>
      <c r="N2">
        <v>13</v>
      </c>
      <c r="O2">
        <v>14</v>
      </c>
      <c r="P2">
        <v>15</v>
      </c>
      <c r="Q2">
        <v>16</v>
      </c>
      <c r="R2">
        <v>17</v>
      </c>
      <c r="S2">
        <v>18</v>
      </c>
      <c r="T2">
        <v>19</v>
      </c>
      <c r="U2">
        <v>20</v>
      </c>
      <c r="V2">
        <v>21</v>
      </c>
      <c r="W2">
        <v>22</v>
      </c>
      <c r="X2">
        <v>23</v>
      </c>
      <c r="Y2">
        <v>24</v>
      </c>
      <c r="Z2">
        <v>25</v>
      </c>
      <c r="AA2">
        <v>26</v>
      </c>
      <c r="AB2">
        <v>27</v>
      </c>
      <c r="AC2">
        <v>28</v>
      </c>
      <c r="AD2">
        <v>29</v>
      </c>
      <c r="AE2">
        <v>30</v>
      </c>
      <c r="AG2" t="s">
        <v>6</v>
      </c>
      <c r="AH2">
        <f t="shared" ref="AH2:BK2" si="0">B2</f>
        <v>1</v>
      </c>
      <c r="AI2">
        <f t="shared" si="0"/>
        <v>2</v>
      </c>
      <c r="AJ2">
        <f t="shared" si="0"/>
        <v>3</v>
      </c>
      <c r="AK2">
        <f t="shared" si="0"/>
        <v>4</v>
      </c>
      <c r="AL2">
        <f t="shared" si="0"/>
        <v>5</v>
      </c>
      <c r="AM2">
        <f t="shared" si="0"/>
        <v>6</v>
      </c>
      <c r="AN2">
        <f t="shared" si="0"/>
        <v>7</v>
      </c>
      <c r="AO2">
        <f t="shared" si="0"/>
        <v>8</v>
      </c>
      <c r="AP2">
        <f t="shared" si="0"/>
        <v>9</v>
      </c>
      <c r="AQ2">
        <f t="shared" si="0"/>
        <v>10</v>
      </c>
      <c r="AR2">
        <f t="shared" si="0"/>
        <v>11</v>
      </c>
      <c r="AS2">
        <f t="shared" si="0"/>
        <v>12</v>
      </c>
      <c r="AT2">
        <f t="shared" si="0"/>
        <v>13</v>
      </c>
      <c r="AU2">
        <f t="shared" si="0"/>
        <v>14</v>
      </c>
      <c r="AV2">
        <f t="shared" si="0"/>
        <v>15</v>
      </c>
      <c r="AW2">
        <f t="shared" si="0"/>
        <v>16</v>
      </c>
      <c r="AX2">
        <f t="shared" si="0"/>
        <v>17</v>
      </c>
      <c r="AY2">
        <f t="shared" si="0"/>
        <v>18</v>
      </c>
      <c r="AZ2">
        <f t="shared" si="0"/>
        <v>19</v>
      </c>
      <c r="BA2">
        <f t="shared" si="0"/>
        <v>20</v>
      </c>
      <c r="BB2">
        <f t="shared" si="0"/>
        <v>21</v>
      </c>
      <c r="BC2">
        <f t="shared" si="0"/>
        <v>22</v>
      </c>
      <c r="BD2">
        <f t="shared" si="0"/>
        <v>23</v>
      </c>
      <c r="BE2">
        <f t="shared" si="0"/>
        <v>24</v>
      </c>
      <c r="BF2">
        <f t="shared" si="0"/>
        <v>25</v>
      </c>
      <c r="BG2">
        <f t="shared" si="0"/>
        <v>26</v>
      </c>
      <c r="BH2">
        <f t="shared" si="0"/>
        <v>27</v>
      </c>
      <c r="BI2">
        <f t="shared" si="0"/>
        <v>28</v>
      </c>
      <c r="BJ2">
        <f t="shared" si="0"/>
        <v>29</v>
      </c>
      <c r="BK2">
        <f t="shared" si="0"/>
        <v>30</v>
      </c>
      <c r="BX2">
        <f>AVERAGE(BW3:BW32)</f>
        <v>879.66179763525622</v>
      </c>
    </row>
    <row r="3" spans="1:76">
      <c r="B3" s="5">
        <v>1.03</v>
      </c>
      <c r="C3">
        <v>1.0900000000000001</v>
      </c>
      <c r="D3">
        <v>1.0900000000000001</v>
      </c>
      <c r="E3">
        <v>1.0900000000000001</v>
      </c>
      <c r="F3">
        <v>1.0900000000000001</v>
      </c>
      <c r="G3">
        <v>1.0900000000000001</v>
      </c>
      <c r="H3">
        <v>1.0900000000000001</v>
      </c>
      <c r="I3">
        <v>1.0900000000000001</v>
      </c>
      <c r="J3">
        <v>1.0900000000000001</v>
      </c>
      <c r="K3">
        <v>1.0900000000000001</v>
      </c>
      <c r="L3">
        <v>1.0900000000000001</v>
      </c>
      <c r="M3">
        <v>1.0900000000000001</v>
      </c>
      <c r="N3">
        <v>1.0900000000000001</v>
      </c>
      <c r="O3">
        <v>1.0900000000000001</v>
      </c>
      <c r="P3">
        <v>1.0900000000000001</v>
      </c>
      <c r="Q3">
        <v>1.0900000000000001</v>
      </c>
      <c r="R3">
        <v>1.0900000000000001</v>
      </c>
      <c r="S3">
        <v>1.0900000000000001</v>
      </c>
      <c r="T3">
        <v>1.0900000000000001</v>
      </c>
      <c r="U3">
        <v>1.0900000000000001</v>
      </c>
      <c r="V3">
        <v>1.0900000000000001</v>
      </c>
      <c r="W3">
        <v>1.0900000000000001</v>
      </c>
      <c r="X3">
        <v>1.0900000000000001</v>
      </c>
      <c r="Y3">
        <v>1.0900000000000001</v>
      </c>
      <c r="Z3">
        <v>1.0900000000000001</v>
      </c>
      <c r="AA3">
        <v>1.0900000000000001</v>
      </c>
      <c r="AB3">
        <v>1.0900000000000001</v>
      </c>
      <c r="AC3">
        <v>1.0900000000000001</v>
      </c>
      <c r="AD3">
        <v>1.0900000000000001</v>
      </c>
      <c r="AE3">
        <v>1.0900000000000001</v>
      </c>
      <c r="AH3">
        <f t="shared" ref="AH3:AH32" si="1">$A$5*B3</f>
        <v>1030</v>
      </c>
      <c r="AI3">
        <f t="shared" ref="AI3:AX18" si="2">(AH3+$A$5)*C3</f>
        <v>2212.7000000000003</v>
      </c>
      <c r="AJ3">
        <f t="shared" si="2"/>
        <v>3501.8430000000008</v>
      </c>
      <c r="AK3">
        <f t="shared" si="2"/>
        <v>4907.0088700000015</v>
      </c>
      <c r="AL3">
        <f t="shared" si="2"/>
        <v>6438.6396683000021</v>
      </c>
      <c r="AM3">
        <f t="shared" si="2"/>
        <v>8108.1172384470028</v>
      </c>
      <c r="AN3">
        <f t="shared" si="2"/>
        <v>9927.8477899072332</v>
      </c>
      <c r="AO3">
        <f t="shared" si="2"/>
        <v>11911.354090998884</v>
      </c>
      <c r="AP3">
        <f t="shared" si="2"/>
        <v>14073.375959188785</v>
      </c>
      <c r="AQ3">
        <f t="shared" si="2"/>
        <v>16429.979795515777</v>
      </c>
      <c r="AR3">
        <f t="shared" si="2"/>
        <v>18998.677977112198</v>
      </c>
      <c r="AS3">
        <f t="shared" si="2"/>
        <v>21798.558995052299</v>
      </c>
      <c r="AT3">
        <f t="shared" si="2"/>
        <v>24850.429304607009</v>
      </c>
      <c r="AU3">
        <f t="shared" si="2"/>
        <v>28176.967942021642</v>
      </c>
      <c r="AV3">
        <f t="shared" si="2"/>
        <v>31802.895056803591</v>
      </c>
      <c r="AW3">
        <f t="shared" si="2"/>
        <v>35755.155611915921</v>
      </c>
      <c r="AX3">
        <f t="shared" si="2"/>
        <v>40063.119616988355</v>
      </c>
      <c r="AY3">
        <f t="shared" ref="AY3:BK22" si="3">(AX3+$A$5)*S3</f>
        <v>44758.800382517307</v>
      </c>
      <c r="AZ3">
        <f t="shared" si="3"/>
        <v>49877.092416943866</v>
      </c>
      <c r="BA3">
        <f t="shared" si="3"/>
        <v>55456.030734468819</v>
      </c>
      <c r="BB3">
        <f t="shared" si="3"/>
        <v>61537.073500571016</v>
      </c>
      <c r="BC3">
        <f t="shared" si="3"/>
        <v>68165.410115622406</v>
      </c>
      <c r="BD3">
        <f t="shared" si="3"/>
        <v>75390.297026028435</v>
      </c>
      <c r="BE3">
        <f t="shared" si="3"/>
        <v>83265.423758371006</v>
      </c>
      <c r="BF3">
        <f t="shared" si="3"/>
        <v>91849.311896624407</v>
      </c>
      <c r="BG3">
        <f t="shared" si="3"/>
        <v>101205.74996732062</v>
      </c>
      <c r="BH3">
        <f t="shared" si="3"/>
        <v>111404.26746437949</v>
      </c>
      <c r="BI3">
        <f t="shared" si="3"/>
        <v>122520.65153617365</v>
      </c>
      <c r="BJ3">
        <f t="shared" si="3"/>
        <v>134637.51017442928</v>
      </c>
      <c r="BK3" s="4">
        <f t="shared" si="3"/>
        <v>147844.88609012793</v>
      </c>
      <c r="BM3">
        <f>BK3/$BK$34</f>
        <v>1.0358659961784746</v>
      </c>
      <c r="BW3">
        <f>MAX($BK$34-BK3,0)</f>
        <v>0</v>
      </c>
      <c r="BX3" t="s">
        <v>7</v>
      </c>
    </row>
    <row r="4" spans="1:76">
      <c r="A4" t="s">
        <v>8</v>
      </c>
      <c r="B4">
        <v>1.0900000000000001</v>
      </c>
      <c r="C4" s="5">
        <v>1.03</v>
      </c>
      <c r="D4">
        <v>1.0900000000000001</v>
      </c>
      <c r="E4">
        <v>1.0900000000000001</v>
      </c>
      <c r="F4">
        <v>1.0900000000000001</v>
      </c>
      <c r="G4">
        <v>1.0900000000000001</v>
      </c>
      <c r="H4">
        <v>1.0900000000000001</v>
      </c>
      <c r="I4">
        <v>1.0900000000000001</v>
      </c>
      <c r="J4">
        <v>1.0900000000000001</v>
      </c>
      <c r="K4">
        <v>1.0900000000000001</v>
      </c>
      <c r="L4">
        <v>1.0900000000000001</v>
      </c>
      <c r="M4">
        <v>1.0900000000000001</v>
      </c>
      <c r="N4">
        <v>1.0900000000000001</v>
      </c>
      <c r="O4">
        <v>1.0900000000000001</v>
      </c>
      <c r="P4">
        <v>1.0900000000000001</v>
      </c>
      <c r="Q4">
        <v>1.0900000000000001</v>
      </c>
      <c r="R4">
        <v>1.0900000000000001</v>
      </c>
      <c r="S4">
        <v>1.0900000000000001</v>
      </c>
      <c r="T4">
        <v>1.0900000000000001</v>
      </c>
      <c r="U4">
        <v>1.0900000000000001</v>
      </c>
      <c r="V4">
        <v>1.0900000000000001</v>
      </c>
      <c r="W4">
        <v>1.0900000000000001</v>
      </c>
      <c r="X4">
        <v>1.0900000000000001</v>
      </c>
      <c r="Y4">
        <v>1.0900000000000001</v>
      </c>
      <c r="Z4">
        <v>1.0900000000000001</v>
      </c>
      <c r="AA4">
        <v>1.0900000000000001</v>
      </c>
      <c r="AB4">
        <v>1.0900000000000001</v>
      </c>
      <c r="AC4">
        <v>1.0900000000000001</v>
      </c>
      <c r="AD4">
        <v>1.0900000000000001</v>
      </c>
      <c r="AE4">
        <v>1.0900000000000001</v>
      </c>
      <c r="AH4">
        <f t="shared" si="1"/>
        <v>1090</v>
      </c>
      <c r="AI4">
        <f t="shared" si="2"/>
        <v>2152.7000000000003</v>
      </c>
      <c r="AJ4">
        <f t="shared" si="2"/>
        <v>3436.4430000000007</v>
      </c>
      <c r="AK4">
        <f t="shared" si="2"/>
        <v>4835.7228700000014</v>
      </c>
      <c r="AL4">
        <f t="shared" si="2"/>
        <v>6360.9379283000017</v>
      </c>
      <c r="AM4">
        <f t="shared" si="2"/>
        <v>8023.4223418470028</v>
      </c>
      <c r="AN4">
        <f t="shared" si="2"/>
        <v>9835.5303526132338</v>
      </c>
      <c r="AO4">
        <f t="shared" si="2"/>
        <v>11810.728084348426</v>
      </c>
      <c r="AP4">
        <f t="shared" si="2"/>
        <v>13963.693611939785</v>
      </c>
      <c r="AQ4">
        <f t="shared" si="2"/>
        <v>16310.426037014367</v>
      </c>
      <c r="AR4">
        <f t="shared" si="2"/>
        <v>18868.364380345662</v>
      </c>
      <c r="AS4">
        <f t="shared" si="2"/>
        <v>21656.517174576773</v>
      </c>
      <c r="AT4">
        <f t="shared" si="2"/>
        <v>24695.603720288684</v>
      </c>
      <c r="AU4">
        <f t="shared" si="2"/>
        <v>28008.208055114668</v>
      </c>
      <c r="AV4">
        <f t="shared" si="2"/>
        <v>31618.946780074992</v>
      </c>
      <c r="AW4">
        <f t="shared" si="2"/>
        <v>35554.651990281745</v>
      </c>
      <c r="AX4">
        <f t="shared" si="2"/>
        <v>39844.570669407105</v>
      </c>
      <c r="AY4">
        <f t="shared" si="3"/>
        <v>44520.582029653749</v>
      </c>
      <c r="AZ4">
        <f t="shared" si="3"/>
        <v>49617.434412322589</v>
      </c>
      <c r="BA4">
        <f t="shared" si="3"/>
        <v>55173.003509431626</v>
      </c>
      <c r="BB4">
        <f t="shared" si="3"/>
        <v>61228.57382528048</v>
      </c>
      <c r="BC4">
        <f t="shared" si="3"/>
        <v>67829.145469555733</v>
      </c>
      <c r="BD4">
        <f t="shared" si="3"/>
        <v>75023.768561815756</v>
      </c>
      <c r="BE4">
        <f t="shared" si="3"/>
        <v>82865.907732379186</v>
      </c>
      <c r="BF4">
        <f t="shared" si="3"/>
        <v>91413.839428293315</v>
      </c>
      <c r="BG4">
        <f t="shared" si="3"/>
        <v>100731.08497683972</v>
      </c>
      <c r="BH4">
        <f t="shared" si="3"/>
        <v>110886.88262475529</v>
      </c>
      <c r="BI4">
        <f t="shared" si="3"/>
        <v>121956.70206098328</v>
      </c>
      <c r="BJ4">
        <f t="shared" si="3"/>
        <v>134022.80524647178</v>
      </c>
      <c r="BK4" s="4">
        <f t="shared" si="3"/>
        <v>147174.85771865424</v>
      </c>
      <c r="BM4">
        <f t="shared" ref="BM4:BM32" si="4">BK4/$BK$34</f>
        <v>1.0311714840797517</v>
      </c>
      <c r="BW4">
        <f t="shared" ref="BW4:BW32" si="5">MAX($BK$34-BK4,0)</f>
        <v>0</v>
      </c>
      <c r="BX4">
        <f>AVERAGE(BW15:BW32)</f>
        <v>1466.1029960587605</v>
      </c>
    </row>
    <row r="5" spans="1:76">
      <c r="A5">
        <v>1000</v>
      </c>
      <c r="B5">
        <v>1.0900000000000001</v>
      </c>
      <c r="C5">
        <v>1.0900000000000001</v>
      </c>
      <c r="D5" s="5">
        <v>1.03</v>
      </c>
      <c r="E5">
        <v>1.0900000000000001</v>
      </c>
      <c r="F5">
        <v>1.0900000000000001</v>
      </c>
      <c r="G5">
        <v>1.0900000000000001</v>
      </c>
      <c r="H5">
        <v>1.0900000000000001</v>
      </c>
      <c r="I5">
        <v>1.0900000000000001</v>
      </c>
      <c r="J5">
        <v>1.0900000000000001</v>
      </c>
      <c r="K5">
        <v>1.0900000000000001</v>
      </c>
      <c r="L5">
        <v>1.0900000000000001</v>
      </c>
      <c r="M5">
        <v>1.0900000000000001</v>
      </c>
      <c r="N5">
        <v>1.0900000000000001</v>
      </c>
      <c r="O5">
        <v>1.0900000000000001</v>
      </c>
      <c r="P5">
        <v>1.0900000000000001</v>
      </c>
      <c r="Q5">
        <v>1.0900000000000001</v>
      </c>
      <c r="R5">
        <v>1.0900000000000001</v>
      </c>
      <c r="S5">
        <v>1.0900000000000001</v>
      </c>
      <c r="T5">
        <v>1.0900000000000001</v>
      </c>
      <c r="U5">
        <v>1.0900000000000001</v>
      </c>
      <c r="V5">
        <v>1.0900000000000001</v>
      </c>
      <c r="W5">
        <v>1.0900000000000001</v>
      </c>
      <c r="X5">
        <v>1.0900000000000001</v>
      </c>
      <c r="Y5">
        <v>1.0900000000000001</v>
      </c>
      <c r="Z5">
        <v>1.0900000000000001</v>
      </c>
      <c r="AA5">
        <v>1.0900000000000001</v>
      </c>
      <c r="AB5">
        <v>1.0900000000000001</v>
      </c>
      <c r="AC5">
        <v>1.0900000000000001</v>
      </c>
      <c r="AD5">
        <v>1.0900000000000001</v>
      </c>
      <c r="AE5">
        <v>1.0900000000000001</v>
      </c>
      <c r="AH5">
        <f t="shared" si="1"/>
        <v>1090</v>
      </c>
      <c r="AI5">
        <f t="shared" si="2"/>
        <v>2278.1000000000004</v>
      </c>
      <c r="AJ5">
        <f t="shared" si="2"/>
        <v>3376.4430000000007</v>
      </c>
      <c r="AK5">
        <f t="shared" si="2"/>
        <v>4770.3228700000018</v>
      </c>
      <c r="AL5">
        <f t="shared" si="2"/>
        <v>6289.6519283000025</v>
      </c>
      <c r="AM5">
        <f t="shared" si="2"/>
        <v>7945.7206018470033</v>
      </c>
      <c r="AN5">
        <f t="shared" si="2"/>
        <v>9750.8354560132339</v>
      </c>
      <c r="AO5">
        <f t="shared" si="2"/>
        <v>11718.410647054427</v>
      </c>
      <c r="AP5">
        <f t="shared" si="2"/>
        <v>13863.067605289327</v>
      </c>
      <c r="AQ5">
        <f t="shared" si="2"/>
        <v>16200.743689765368</v>
      </c>
      <c r="AR5">
        <f t="shared" si="2"/>
        <v>18748.810621844252</v>
      </c>
      <c r="AS5">
        <f t="shared" si="2"/>
        <v>21526.203577810236</v>
      </c>
      <c r="AT5">
        <f t="shared" si="2"/>
        <v>24553.561899813158</v>
      </c>
      <c r="AU5">
        <f t="shared" si="2"/>
        <v>27853.382470796343</v>
      </c>
      <c r="AV5">
        <f t="shared" si="2"/>
        <v>31450.186893168015</v>
      </c>
      <c r="AW5">
        <f t="shared" si="2"/>
        <v>35370.703713553135</v>
      </c>
      <c r="AX5">
        <f t="shared" si="2"/>
        <v>39644.067047772922</v>
      </c>
      <c r="AY5">
        <f t="shared" si="3"/>
        <v>44302.033082072485</v>
      </c>
      <c r="AZ5">
        <f t="shared" si="3"/>
        <v>49379.21605945901</v>
      </c>
      <c r="BA5">
        <f t="shared" si="3"/>
        <v>54913.345504810328</v>
      </c>
      <c r="BB5">
        <f t="shared" si="3"/>
        <v>60945.546600243259</v>
      </c>
      <c r="BC5">
        <f t="shared" si="3"/>
        <v>67520.645794265161</v>
      </c>
      <c r="BD5">
        <f t="shared" si="3"/>
        <v>74687.503915749025</v>
      </c>
      <c r="BE5">
        <f t="shared" si="3"/>
        <v>82499.379268166449</v>
      </c>
      <c r="BF5">
        <f t="shared" si="3"/>
        <v>91014.323402301437</v>
      </c>
      <c r="BG5">
        <f t="shared" si="3"/>
        <v>100295.61250850858</v>
      </c>
      <c r="BH5">
        <f t="shared" si="3"/>
        <v>110412.21763427436</v>
      </c>
      <c r="BI5">
        <f t="shared" si="3"/>
        <v>121439.31722135906</v>
      </c>
      <c r="BJ5">
        <f t="shared" si="3"/>
        <v>133458.85577128138</v>
      </c>
      <c r="BK5" s="4">
        <f t="shared" si="3"/>
        <v>146560.15279069671</v>
      </c>
      <c r="BM5">
        <f t="shared" si="4"/>
        <v>1.0268645922460606</v>
      </c>
      <c r="BW5">
        <f t="shared" si="5"/>
        <v>0</v>
      </c>
      <c r="BX5" t="s">
        <v>51</v>
      </c>
    </row>
    <row r="6" spans="1:76">
      <c r="B6">
        <v>1.0900000000000001</v>
      </c>
      <c r="C6">
        <v>1.0900000000000001</v>
      </c>
      <c r="D6">
        <v>1.0900000000000001</v>
      </c>
      <c r="E6" s="5">
        <v>1.03</v>
      </c>
      <c r="F6">
        <v>1.0900000000000001</v>
      </c>
      <c r="G6">
        <v>1.0900000000000001</v>
      </c>
      <c r="H6">
        <v>1.0900000000000001</v>
      </c>
      <c r="I6">
        <v>1.0900000000000001</v>
      </c>
      <c r="J6">
        <v>1.0900000000000001</v>
      </c>
      <c r="K6">
        <v>1.0900000000000001</v>
      </c>
      <c r="L6">
        <v>1.0900000000000001</v>
      </c>
      <c r="M6">
        <v>1.0900000000000001</v>
      </c>
      <c r="N6">
        <v>1.0900000000000001</v>
      </c>
      <c r="O6">
        <v>1.0900000000000001</v>
      </c>
      <c r="P6">
        <v>1.0900000000000001</v>
      </c>
      <c r="Q6">
        <v>1.0900000000000001</v>
      </c>
      <c r="R6">
        <v>1.0900000000000001</v>
      </c>
      <c r="S6">
        <v>1.0900000000000001</v>
      </c>
      <c r="T6">
        <v>1.0900000000000001</v>
      </c>
      <c r="U6">
        <v>1.0900000000000001</v>
      </c>
      <c r="V6">
        <v>1.0900000000000001</v>
      </c>
      <c r="W6">
        <v>1.0900000000000001</v>
      </c>
      <c r="X6">
        <v>1.0900000000000001</v>
      </c>
      <c r="Y6">
        <v>1.0900000000000001</v>
      </c>
      <c r="Z6">
        <v>1.0900000000000001</v>
      </c>
      <c r="AA6">
        <v>1.0900000000000001</v>
      </c>
      <c r="AB6">
        <v>1.0900000000000001</v>
      </c>
      <c r="AC6">
        <v>1.0900000000000001</v>
      </c>
      <c r="AD6">
        <v>1.0900000000000001</v>
      </c>
      <c r="AE6">
        <v>1.0900000000000001</v>
      </c>
      <c r="AH6">
        <f t="shared" si="1"/>
        <v>1090</v>
      </c>
      <c r="AI6">
        <f t="shared" si="2"/>
        <v>2278.1000000000004</v>
      </c>
      <c r="AJ6">
        <f t="shared" si="2"/>
        <v>3573.1290000000008</v>
      </c>
      <c r="AK6">
        <f t="shared" si="2"/>
        <v>4710.3228700000009</v>
      </c>
      <c r="AL6">
        <f t="shared" si="2"/>
        <v>6224.2519283000011</v>
      </c>
      <c r="AM6">
        <f t="shared" si="2"/>
        <v>7874.4346018470014</v>
      </c>
      <c r="AN6">
        <f t="shared" si="2"/>
        <v>9673.1337160132334</v>
      </c>
      <c r="AO6">
        <f t="shared" si="2"/>
        <v>11633.715750454425</v>
      </c>
      <c r="AP6">
        <f t="shared" si="2"/>
        <v>13770.750167995324</v>
      </c>
      <c r="AQ6">
        <f t="shared" si="2"/>
        <v>16100.117683114904</v>
      </c>
      <c r="AR6">
        <f t="shared" si="2"/>
        <v>18639.128274595249</v>
      </c>
      <c r="AS6">
        <f t="shared" si="2"/>
        <v>21406.649819308823</v>
      </c>
      <c r="AT6">
        <f t="shared" si="2"/>
        <v>24423.248303046617</v>
      </c>
      <c r="AU6">
        <f t="shared" si="2"/>
        <v>27711.340650320813</v>
      </c>
      <c r="AV6">
        <f t="shared" si="2"/>
        <v>31295.36130884969</v>
      </c>
      <c r="AW6">
        <f t="shared" si="2"/>
        <v>35201.943826646166</v>
      </c>
      <c r="AX6">
        <f t="shared" si="2"/>
        <v>39460.118771044326</v>
      </c>
      <c r="AY6">
        <f t="shared" si="3"/>
        <v>44101.529460438316</v>
      </c>
      <c r="AZ6">
        <f t="shared" si="3"/>
        <v>49160.667111877767</v>
      </c>
      <c r="BA6">
        <f t="shared" si="3"/>
        <v>54675.12715194677</v>
      </c>
      <c r="BB6">
        <f t="shared" si="3"/>
        <v>60685.888595621982</v>
      </c>
      <c r="BC6">
        <f t="shared" si="3"/>
        <v>67237.618569227969</v>
      </c>
      <c r="BD6">
        <f t="shared" si="3"/>
        <v>74379.004240458496</v>
      </c>
      <c r="BE6">
        <f t="shared" si="3"/>
        <v>82163.114622099762</v>
      </c>
      <c r="BF6">
        <f t="shared" si="3"/>
        <v>90647.794938088744</v>
      </c>
      <c r="BG6">
        <f t="shared" si="3"/>
        <v>99896.096482516732</v>
      </c>
      <c r="BH6">
        <f t="shared" si="3"/>
        <v>109976.74516594324</v>
      </c>
      <c r="BI6">
        <f t="shared" si="3"/>
        <v>120964.65223087814</v>
      </c>
      <c r="BJ6">
        <f t="shared" si="3"/>
        <v>132941.47093165718</v>
      </c>
      <c r="BK6" s="4">
        <f t="shared" si="3"/>
        <v>145996.20331550634</v>
      </c>
      <c r="BM6">
        <f t="shared" si="4"/>
        <v>1.0229133153344179</v>
      </c>
      <c r="BW6">
        <f t="shared" si="5"/>
        <v>0</v>
      </c>
      <c r="BX6">
        <f>BX2/A8^30</f>
        <v>70.163309626082196</v>
      </c>
    </row>
    <row r="7" spans="1:76">
      <c r="A7" t="s">
        <v>10</v>
      </c>
      <c r="B7">
        <v>1.0900000000000001</v>
      </c>
      <c r="C7">
        <v>1.0900000000000001</v>
      </c>
      <c r="D7">
        <v>1.0900000000000001</v>
      </c>
      <c r="E7">
        <v>1.0900000000000001</v>
      </c>
      <c r="F7" s="5">
        <v>1.03</v>
      </c>
      <c r="G7">
        <v>1.0900000000000001</v>
      </c>
      <c r="H7">
        <v>1.0900000000000001</v>
      </c>
      <c r="I7">
        <v>1.0900000000000001</v>
      </c>
      <c r="J7">
        <v>1.0900000000000001</v>
      </c>
      <c r="K7">
        <v>1.0900000000000001</v>
      </c>
      <c r="L7">
        <v>1.0900000000000001</v>
      </c>
      <c r="M7">
        <v>1.0900000000000001</v>
      </c>
      <c r="N7">
        <v>1.0900000000000001</v>
      </c>
      <c r="O7">
        <v>1.0900000000000001</v>
      </c>
      <c r="P7">
        <v>1.0900000000000001</v>
      </c>
      <c r="Q7">
        <v>1.0900000000000001</v>
      </c>
      <c r="R7">
        <v>1.0900000000000001</v>
      </c>
      <c r="S7">
        <v>1.0900000000000001</v>
      </c>
      <c r="T7">
        <v>1.0900000000000001</v>
      </c>
      <c r="U7">
        <v>1.0900000000000001</v>
      </c>
      <c r="V7">
        <v>1.0900000000000001</v>
      </c>
      <c r="W7">
        <v>1.0900000000000001</v>
      </c>
      <c r="X7">
        <v>1.0900000000000001</v>
      </c>
      <c r="Y7">
        <v>1.0900000000000001</v>
      </c>
      <c r="Z7">
        <v>1.0900000000000001</v>
      </c>
      <c r="AA7">
        <v>1.0900000000000001</v>
      </c>
      <c r="AB7">
        <v>1.0900000000000001</v>
      </c>
      <c r="AC7">
        <v>1.0900000000000001</v>
      </c>
      <c r="AD7">
        <v>1.0900000000000001</v>
      </c>
      <c r="AE7">
        <v>1.0900000000000001</v>
      </c>
      <c r="AH7">
        <f t="shared" si="1"/>
        <v>1090</v>
      </c>
      <c r="AI7">
        <f t="shared" si="2"/>
        <v>2278.1000000000004</v>
      </c>
      <c r="AJ7">
        <f t="shared" si="2"/>
        <v>3573.1290000000008</v>
      </c>
      <c r="AK7">
        <f t="shared" si="2"/>
        <v>4984.710610000001</v>
      </c>
      <c r="AL7">
        <f t="shared" si="2"/>
        <v>6164.2519283000011</v>
      </c>
      <c r="AM7">
        <f t="shared" si="2"/>
        <v>7809.0346018470018</v>
      </c>
      <c r="AN7">
        <f t="shared" si="2"/>
        <v>9601.8477160132315</v>
      </c>
      <c r="AO7">
        <f t="shared" si="2"/>
        <v>11556.014010454423</v>
      </c>
      <c r="AP7">
        <f t="shared" si="2"/>
        <v>13686.055271395322</v>
      </c>
      <c r="AQ7">
        <f t="shared" si="2"/>
        <v>16007.800245820903</v>
      </c>
      <c r="AR7">
        <f t="shared" si="2"/>
        <v>18538.502267944783</v>
      </c>
      <c r="AS7">
        <f t="shared" si="2"/>
        <v>21296.967472059816</v>
      </c>
      <c r="AT7">
        <f t="shared" si="2"/>
        <v>24303.6945445452</v>
      </c>
      <c r="AU7">
        <f t="shared" si="2"/>
        <v>27581.02705355427</v>
      </c>
      <c r="AV7">
        <f t="shared" si="2"/>
        <v>31153.319488374156</v>
      </c>
      <c r="AW7">
        <f t="shared" si="2"/>
        <v>35047.11824232783</v>
      </c>
      <c r="AX7">
        <f t="shared" si="2"/>
        <v>39291.358884137335</v>
      </c>
      <c r="AY7">
        <f t="shared" si="3"/>
        <v>43917.581183709699</v>
      </c>
      <c r="AZ7">
        <f t="shared" si="3"/>
        <v>48960.163490243576</v>
      </c>
      <c r="BA7">
        <f t="shared" si="3"/>
        <v>54456.578204365505</v>
      </c>
      <c r="BB7">
        <f t="shared" si="3"/>
        <v>60447.670242758402</v>
      </c>
      <c r="BC7">
        <f t="shared" si="3"/>
        <v>66977.960564606663</v>
      </c>
      <c r="BD7">
        <f t="shared" si="3"/>
        <v>74095.977015421275</v>
      </c>
      <c r="BE7">
        <f t="shared" si="3"/>
        <v>81854.61494680919</v>
      </c>
      <c r="BF7">
        <f t="shared" si="3"/>
        <v>90311.530292022027</v>
      </c>
      <c r="BG7">
        <f t="shared" si="3"/>
        <v>99529.568018304024</v>
      </c>
      <c r="BH7">
        <f t="shared" si="3"/>
        <v>109577.22913995139</v>
      </c>
      <c r="BI7">
        <f t="shared" si="3"/>
        <v>120529.17976254702</v>
      </c>
      <c r="BJ7">
        <f t="shared" si="3"/>
        <v>132466.80594117625</v>
      </c>
      <c r="BK7" s="4">
        <f t="shared" si="3"/>
        <v>145478.81847588212</v>
      </c>
      <c r="BM7">
        <f t="shared" si="4"/>
        <v>1.0192882906448368</v>
      </c>
      <c r="BW7">
        <f t="shared" si="5"/>
        <v>0</v>
      </c>
    </row>
    <row r="8" spans="1:76">
      <c r="A8">
        <f>PRODUCT(B1:AE1)^(1/30)</f>
        <v>1.0879447868596368</v>
      </c>
      <c r="B8">
        <v>1.0900000000000001</v>
      </c>
      <c r="C8">
        <v>1.0900000000000001</v>
      </c>
      <c r="D8">
        <v>1.0900000000000001</v>
      </c>
      <c r="E8">
        <v>1.0900000000000001</v>
      </c>
      <c r="F8">
        <v>1.0900000000000001</v>
      </c>
      <c r="G8" s="5">
        <v>1.03</v>
      </c>
      <c r="H8">
        <v>1.0900000000000001</v>
      </c>
      <c r="I8">
        <v>1.0900000000000001</v>
      </c>
      <c r="J8">
        <v>1.0900000000000001</v>
      </c>
      <c r="K8">
        <v>1.0900000000000001</v>
      </c>
      <c r="L8">
        <v>1.0900000000000001</v>
      </c>
      <c r="M8">
        <v>1.0900000000000001</v>
      </c>
      <c r="N8">
        <v>1.0900000000000001</v>
      </c>
      <c r="O8">
        <v>1.0900000000000001</v>
      </c>
      <c r="P8">
        <v>1.0900000000000001</v>
      </c>
      <c r="Q8">
        <v>1.0900000000000001</v>
      </c>
      <c r="R8">
        <v>1.0900000000000001</v>
      </c>
      <c r="S8">
        <v>1.0900000000000001</v>
      </c>
      <c r="T8">
        <v>1.0900000000000001</v>
      </c>
      <c r="U8">
        <v>1.0900000000000001</v>
      </c>
      <c r="V8">
        <v>1.0900000000000001</v>
      </c>
      <c r="W8">
        <v>1.0900000000000001</v>
      </c>
      <c r="X8">
        <v>1.0900000000000001</v>
      </c>
      <c r="Y8">
        <v>1.0900000000000001</v>
      </c>
      <c r="Z8">
        <v>1.0900000000000001</v>
      </c>
      <c r="AA8">
        <v>1.0900000000000001</v>
      </c>
      <c r="AB8">
        <v>1.0900000000000001</v>
      </c>
      <c r="AC8">
        <v>1.0900000000000001</v>
      </c>
      <c r="AD8">
        <v>1.0900000000000001</v>
      </c>
      <c r="AE8">
        <v>1.0900000000000001</v>
      </c>
      <c r="AH8">
        <f t="shared" si="1"/>
        <v>1090</v>
      </c>
      <c r="AI8">
        <f t="shared" si="2"/>
        <v>2278.1000000000004</v>
      </c>
      <c r="AJ8">
        <f t="shared" si="2"/>
        <v>3573.1290000000008</v>
      </c>
      <c r="AK8">
        <f t="shared" si="2"/>
        <v>4984.710610000001</v>
      </c>
      <c r="AL8">
        <f t="shared" si="2"/>
        <v>6523.3345649000012</v>
      </c>
      <c r="AM8">
        <f t="shared" si="2"/>
        <v>7749.0346018470018</v>
      </c>
      <c r="AN8">
        <f t="shared" si="2"/>
        <v>9536.4477160132319</v>
      </c>
      <c r="AO8">
        <f t="shared" si="2"/>
        <v>11484.728010454424</v>
      </c>
      <c r="AP8">
        <f t="shared" si="2"/>
        <v>13608.353531395323</v>
      </c>
      <c r="AQ8">
        <f t="shared" si="2"/>
        <v>15923.105349220903</v>
      </c>
      <c r="AR8">
        <f t="shared" si="2"/>
        <v>18446.184830650785</v>
      </c>
      <c r="AS8">
        <f t="shared" si="2"/>
        <v>21196.341465409358</v>
      </c>
      <c r="AT8">
        <f t="shared" si="2"/>
        <v>24194.012197296201</v>
      </c>
      <c r="AU8">
        <f t="shared" si="2"/>
        <v>27461.47329505286</v>
      </c>
      <c r="AV8">
        <f t="shared" si="2"/>
        <v>31023.00589160762</v>
      </c>
      <c r="AW8">
        <f t="shared" si="2"/>
        <v>34905.076421852311</v>
      </c>
      <c r="AX8">
        <f t="shared" si="2"/>
        <v>39136.533299819021</v>
      </c>
      <c r="AY8">
        <f t="shared" si="3"/>
        <v>43748.821296802736</v>
      </c>
      <c r="AZ8">
        <f t="shared" si="3"/>
        <v>48776.215213514988</v>
      </c>
      <c r="BA8">
        <f t="shared" si="3"/>
        <v>54256.074582731344</v>
      </c>
      <c r="BB8">
        <f t="shared" si="3"/>
        <v>60229.121295177167</v>
      </c>
      <c r="BC8">
        <f t="shared" si="3"/>
        <v>66739.742211743112</v>
      </c>
      <c r="BD8">
        <f t="shared" si="3"/>
        <v>73836.319010799998</v>
      </c>
      <c r="BE8">
        <f t="shared" si="3"/>
        <v>81571.587721771997</v>
      </c>
      <c r="BF8">
        <f t="shared" si="3"/>
        <v>90003.030616731485</v>
      </c>
      <c r="BG8">
        <f t="shared" si="3"/>
        <v>99193.303372237322</v>
      </c>
      <c r="BH8">
        <f t="shared" si="3"/>
        <v>109210.70067573868</v>
      </c>
      <c r="BI8">
        <f t="shared" si="3"/>
        <v>120129.66373655517</v>
      </c>
      <c r="BJ8">
        <f t="shared" si="3"/>
        <v>132031.33347284514</v>
      </c>
      <c r="BK8" s="4">
        <f t="shared" si="3"/>
        <v>145004.15348540121</v>
      </c>
      <c r="BM8">
        <f t="shared" si="4"/>
        <v>1.015962579920451</v>
      </c>
      <c r="BW8">
        <f t="shared" si="5"/>
        <v>0</v>
      </c>
    </row>
    <row r="9" spans="1:76">
      <c r="B9">
        <v>1.0900000000000001</v>
      </c>
      <c r="C9">
        <v>1.0900000000000001</v>
      </c>
      <c r="D9">
        <v>1.0900000000000001</v>
      </c>
      <c r="E9">
        <v>1.0900000000000001</v>
      </c>
      <c r="F9">
        <v>1.0900000000000001</v>
      </c>
      <c r="G9">
        <v>1.0900000000000001</v>
      </c>
      <c r="H9" s="5">
        <v>1.03</v>
      </c>
      <c r="I9">
        <v>1.0900000000000001</v>
      </c>
      <c r="J9">
        <v>1.0900000000000001</v>
      </c>
      <c r="K9">
        <v>1.0900000000000001</v>
      </c>
      <c r="L9">
        <v>1.0900000000000001</v>
      </c>
      <c r="M9">
        <v>1.0900000000000001</v>
      </c>
      <c r="N9">
        <v>1.0900000000000001</v>
      </c>
      <c r="O9">
        <v>1.0900000000000001</v>
      </c>
      <c r="P9">
        <v>1.0900000000000001</v>
      </c>
      <c r="Q9">
        <v>1.0900000000000001</v>
      </c>
      <c r="R9">
        <v>1.0900000000000001</v>
      </c>
      <c r="S9">
        <v>1.0900000000000001</v>
      </c>
      <c r="T9">
        <v>1.0900000000000001</v>
      </c>
      <c r="U9">
        <v>1.0900000000000001</v>
      </c>
      <c r="V9">
        <v>1.0900000000000001</v>
      </c>
      <c r="W9">
        <v>1.0900000000000001</v>
      </c>
      <c r="X9">
        <v>1.0900000000000001</v>
      </c>
      <c r="Y9">
        <v>1.0900000000000001</v>
      </c>
      <c r="Z9">
        <v>1.0900000000000001</v>
      </c>
      <c r="AA9">
        <v>1.0900000000000001</v>
      </c>
      <c r="AB9">
        <v>1.0900000000000001</v>
      </c>
      <c r="AC9">
        <v>1.0900000000000001</v>
      </c>
      <c r="AD9">
        <v>1.0900000000000001</v>
      </c>
      <c r="AE9">
        <v>1.0900000000000001</v>
      </c>
      <c r="AH9">
        <f t="shared" si="1"/>
        <v>1090</v>
      </c>
      <c r="AI9">
        <f t="shared" si="2"/>
        <v>2278.1000000000004</v>
      </c>
      <c r="AJ9">
        <f t="shared" si="2"/>
        <v>3573.1290000000008</v>
      </c>
      <c r="AK9">
        <f t="shared" si="2"/>
        <v>4984.710610000001</v>
      </c>
      <c r="AL9">
        <f t="shared" si="2"/>
        <v>6523.3345649000012</v>
      </c>
      <c r="AM9">
        <f t="shared" si="2"/>
        <v>8200.4346757410021</v>
      </c>
      <c r="AN9">
        <f t="shared" si="2"/>
        <v>9476.4477160132319</v>
      </c>
      <c r="AO9">
        <f t="shared" si="2"/>
        <v>11419.328010454423</v>
      </c>
      <c r="AP9">
        <f t="shared" si="2"/>
        <v>13537.067531395322</v>
      </c>
      <c r="AQ9">
        <f t="shared" si="2"/>
        <v>15845.403609220901</v>
      </c>
      <c r="AR9">
        <f t="shared" si="2"/>
        <v>18361.48993405078</v>
      </c>
      <c r="AS9">
        <f t="shared" si="2"/>
        <v>21104.024028115353</v>
      </c>
      <c r="AT9">
        <f t="shared" si="2"/>
        <v>24093.386190645735</v>
      </c>
      <c r="AU9">
        <f t="shared" si="2"/>
        <v>27351.790947803853</v>
      </c>
      <c r="AV9">
        <f t="shared" si="2"/>
        <v>30903.452133106202</v>
      </c>
      <c r="AW9">
        <f t="shared" si="2"/>
        <v>34774.76282508576</v>
      </c>
      <c r="AX9">
        <f t="shared" si="2"/>
        <v>38994.49147934348</v>
      </c>
      <c r="AY9">
        <f t="shared" si="3"/>
        <v>43593.995712484393</v>
      </c>
      <c r="AZ9">
        <f t="shared" si="3"/>
        <v>48607.455326607989</v>
      </c>
      <c r="BA9">
        <f t="shared" si="3"/>
        <v>54072.126306002712</v>
      </c>
      <c r="BB9">
        <f t="shared" si="3"/>
        <v>60028.617673542962</v>
      </c>
      <c r="BC9">
        <f t="shared" si="3"/>
        <v>66521.193264161833</v>
      </c>
      <c r="BD9">
        <f t="shared" si="3"/>
        <v>73598.100657936404</v>
      </c>
      <c r="BE9">
        <f t="shared" si="3"/>
        <v>81311.929717150691</v>
      </c>
      <c r="BF9">
        <f t="shared" si="3"/>
        <v>89720.003391694263</v>
      </c>
      <c r="BG9">
        <f t="shared" si="3"/>
        <v>98884.80369694675</v>
      </c>
      <c r="BH9">
        <f t="shared" si="3"/>
        <v>108874.43602967197</v>
      </c>
      <c r="BI9">
        <f t="shared" si="3"/>
        <v>119763.13527234245</v>
      </c>
      <c r="BJ9">
        <f t="shared" si="3"/>
        <v>131631.81744685327</v>
      </c>
      <c r="BK9" s="4">
        <f t="shared" si="3"/>
        <v>144568.68101707008</v>
      </c>
      <c r="BM9">
        <f t="shared" si="4"/>
        <v>1.0129114691641334</v>
      </c>
      <c r="BW9">
        <f t="shared" si="5"/>
        <v>0</v>
      </c>
    </row>
    <row r="10" spans="1:76">
      <c r="A10" t="s">
        <v>11</v>
      </c>
      <c r="B10">
        <v>1.0900000000000001</v>
      </c>
      <c r="C10">
        <v>1.0900000000000001</v>
      </c>
      <c r="D10">
        <v>1.0900000000000001</v>
      </c>
      <c r="E10">
        <v>1.0900000000000001</v>
      </c>
      <c r="F10">
        <v>1.0900000000000001</v>
      </c>
      <c r="G10">
        <v>1.0900000000000001</v>
      </c>
      <c r="H10">
        <v>1.0900000000000001</v>
      </c>
      <c r="I10" s="5">
        <v>1.03</v>
      </c>
      <c r="J10">
        <v>1.0900000000000001</v>
      </c>
      <c r="K10">
        <v>1.0900000000000001</v>
      </c>
      <c r="L10">
        <v>1.0900000000000001</v>
      </c>
      <c r="M10">
        <v>1.0900000000000001</v>
      </c>
      <c r="N10">
        <v>1.0900000000000001</v>
      </c>
      <c r="O10">
        <v>1.0900000000000001</v>
      </c>
      <c r="P10">
        <v>1.0900000000000001</v>
      </c>
      <c r="Q10">
        <v>1.0900000000000001</v>
      </c>
      <c r="R10">
        <v>1.0900000000000001</v>
      </c>
      <c r="S10">
        <v>1.0900000000000001</v>
      </c>
      <c r="T10">
        <v>1.0900000000000001</v>
      </c>
      <c r="U10">
        <v>1.0900000000000001</v>
      </c>
      <c r="V10">
        <v>1.0900000000000001</v>
      </c>
      <c r="W10">
        <v>1.0900000000000001</v>
      </c>
      <c r="X10">
        <v>1.0900000000000001</v>
      </c>
      <c r="Y10">
        <v>1.0900000000000001</v>
      </c>
      <c r="Z10">
        <v>1.0900000000000001</v>
      </c>
      <c r="AA10">
        <v>1.0900000000000001</v>
      </c>
      <c r="AB10">
        <v>1.0900000000000001</v>
      </c>
      <c r="AC10">
        <v>1.0900000000000001</v>
      </c>
      <c r="AD10">
        <v>1.0900000000000001</v>
      </c>
      <c r="AE10">
        <v>1.0900000000000001</v>
      </c>
      <c r="AH10">
        <f t="shared" si="1"/>
        <v>1090</v>
      </c>
      <c r="AI10">
        <f t="shared" si="2"/>
        <v>2278.1000000000004</v>
      </c>
      <c r="AJ10">
        <f t="shared" si="2"/>
        <v>3573.1290000000008</v>
      </c>
      <c r="AK10">
        <f t="shared" si="2"/>
        <v>4984.710610000001</v>
      </c>
      <c r="AL10">
        <f t="shared" si="2"/>
        <v>6523.3345649000012</v>
      </c>
      <c r="AM10">
        <f t="shared" si="2"/>
        <v>8200.4346757410021</v>
      </c>
      <c r="AN10">
        <f t="shared" si="2"/>
        <v>10028.473796557693</v>
      </c>
      <c r="AO10">
        <f t="shared" si="2"/>
        <v>11359.328010454425</v>
      </c>
      <c r="AP10">
        <f t="shared" si="2"/>
        <v>13471.667531395324</v>
      </c>
      <c r="AQ10">
        <f t="shared" si="2"/>
        <v>15774.117609220904</v>
      </c>
      <c r="AR10">
        <f t="shared" si="2"/>
        <v>18283.78819405079</v>
      </c>
      <c r="AS10">
        <f t="shared" si="2"/>
        <v>21019.329131515362</v>
      </c>
      <c r="AT10">
        <f t="shared" si="2"/>
        <v>24001.068753351745</v>
      </c>
      <c r="AU10">
        <f t="shared" si="2"/>
        <v>27251.164941153405</v>
      </c>
      <c r="AV10">
        <f t="shared" si="2"/>
        <v>30793.769785857214</v>
      </c>
      <c r="AW10">
        <f t="shared" si="2"/>
        <v>34655.209066584364</v>
      </c>
      <c r="AX10">
        <f t="shared" si="2"/>
        <v>38864.177882576958</v>
      </c>
      <c r="AY10">
        <f t="shared" si="3"/>
        <v>43451.953892008889</v>
      </c>
      <c r="AZ10">
        <f t="shared" si="3"/>
        <v>48452.62974228969</v>
      </c>
      <c r="BA10">
        <f t="shared" si="3"/>
        <v>53903.366419095764</v>
      </c>
      <c r="BB10">
        <f t="shared" si="3"/>
        <v>59844.669396814388</v>
      </c>
      <c r="BC10">
        <f t="shared" si="3"/>
        <v>66320.689642527694</v>
      </c>
      <c r="BD10">
        <f t="shared" si="3"/>
        <v>73379.551710355197</v>
      </c>
      <c r="BE10">
        <f t="shared" si="3"/>
        <v>81073.71136428717</v>
      </c>
      <c r="BF10">
        <f t="shared" si="3"/>
        <v>89460.345387073015</v>
      </c>
      <c r="BG10">
        <f t="shared" si="3"/>
        <v>98601.776471909601</v>
      </c>
      <c r="BH10">
        <f t="shared" si="3"/>
        <v>108565.93635438147</v>
      </c>
      <c r="BI10">
        <f t="shared" si="3"/>
        <v>119426.87062627581</v>
      </c>
      <c r="BJ10">
        <f t="shared" si="3"/>
        <v>131265.28898264063</v>
      </c>
      <c r="BK10" s="4">
        <f t="shared" si="3"/>
        <v>144169.16499107829</v>
      </c>
      <c r="BM10">
        <f t="shared" si="4"/>
        <v>1.0101122849840263</v>
      </c>
      <c r="BW10">
        <f t="shared" si="5"/>
        <v>0</v>
      </c>
    </row>
    <row r="11" spans="1:76">
      <c r="A11">
        <f>STDEV(B1:AE1)</f>
        <v>1.0954451150103331E-2</v>
      </c>
      <c r="B11">
        <v>1.0900000000000001</v>
      </c>
      <c r="C11">
        <v>1.0900000000000001</v>
      </c>
      <c r="D11">
        <v>1.0900000000000001</v>
      </c>
      <c r="E11">
        <v>1.0900000000000001</v>
      </c>
      <c r="F11">
        <v>1.0900000000000001</v>
      </c>
      <c r="G11">
        <v>1.0900000000000001</v>
      </c>
      <c r="H11">
        <v>1.0900000000000001</v>
      </c>
      <c r="I11">
        <v>1.0900000000000001</v>
      </c>
      <c r="J11" s="5">
        <v>1.03</v>
      </c>
      <c r="K11">
        <v>1.0900000000000001</v>
      </c>
      <c r="L11">
        <v>1.0900000000000001</v>
      </c>
      <c r="M11">
        <v>1.0900000000000001</v>
      </c>
      <c r="N11">
        <v>1.0900000000000001</v>
      </c>
      <c r="O11">
        <v>1.0900000000000001</v>
      </c>
      <c r="P11">
        <v>1.0900000000000001</v>
      </c>
      <c r="Q11">
        <v>1.0900000000000001</v>
      </c>
      <c r="R11">
        <v>1.0900000000000001</v>
      </c>
      <c r="S11">
        <v>1.0900000000000001</v>
      </c>
      <c r="T11">
        <v>1.0900000000000001</v>
      </c>
      <c r="U11">
        <v>1.0900000000000001</v>
      </c>
      <c r="V11">
        <v>1.0900000000000001</v>
      </c>
      <c r="W11">
        <v>1.0900000000000001</v>
      </c>
      <c r="X11">
        <v>1.0900000000000001</v>
      </c>
      <c r="Y11">
        <v>1.0900000000000001</v>
      </c>
      <c r="Z11">
        <v>1.0900000000000001</v>
      </c>
      <c r="AA11">
        <v>1.0900000000000001</v>
      </c>
      <c r="AB11">
        <v>1.0900000000000001</v>
      </c>
      <c r="AC11">
        <v>1.0900000000000001</v>
      </c>
      <c r="AD11">
        <v>1.0900000000000001</v>
      </c>
      <c r="AE11">
        <v>1.0900000000000001</v>
      </c>
      <c r="AH11">
        <f t="shared" si="1"/>
        <v>1090</v>
      </c>
      <c r="AI11">
        <f t="shared" si="2"/>
        <v>2278.1000000000004</v>
      </c>
      <c r="AJ11">
        <f t="shared" si="2"/>
        <v>3573.1290000000008</v>
      </c>
      <c r="AK11">
        <f t="shared" si="2"/>
        <v>4984.710610000001</v>
      </c>
      <c r="AL11">
        <f t="shared" si="2"/>
        <v>6523.3345649000012</v>
      </c>
      <c r="AM11">
        <f t="shared" si="2"/>
        <v>8200.4346757410021</v>
      </c>
      <c r="AN11">
        <f t="shared" si="2"/>
        <v>10028.473796557693</v>
      </c>
      <c r="AO11">
        <f t="shared" si="2"/>
        <v>12021.036438247887</v>
      </c>
      <c r="AP11">
        <f t="shared" si="2"/>
        <v>13411.667531395324</v>
      </c>
      <c r="AQ11">
        <f t="shared" si="2"/>
        <v>15708.717609220905</v>
      </c>
      <c r="AR11">
        <f t="shared" si="2"/>
        <v>18212.502194050787</v>
      </c>
      <c r="AS11">
        <f t="shared" si="2"/>
        <v>20941.627391515358</v>
      </c>
      <c r="AT11">
        <f t="shared" si="2"/>
        <v>23916.373856751743</v>
      </c>
      <c r="AU11">
        <f t="shared" si="2"/>
        <v>27158.847503859401</v>
      </c>
      <c r="AV11">
        <f t="shared" si="2"/>
        <v>30693.143779206748</v>
      </c>
      <c r="AW11">
        <f t="shared" si="2"/>
        <v>34545.526719335357</v>
      </c>
      <c r="AX11">
        <f t="shared" si="2"/>
        <v>38744.624124075541</v>
      </c>
      <c r="AY11">
        <f t="shared" si="3"/>
        <v>43321.640295242345</v>
      </c>
      <c r="AZ11">
        <f t="shared" si="3"/>
        <v>48310.587921814156</v>
      </c>
      <c r="BA11">
        <f t="shared" si="3"/>
        <v>53748.540834777436</v>
      </c>
      <c r="BB11">
        <f t="shared" si="3"/>
        <v>59675.909509907411</v>
      </c>
      <c r="BC11">
        <f t="shared" si="3"/>
        <v>66136.741365799084</v>
      </c>
      <c r="BD11">
        <f t="shared" si="3"/>
        <v>73179.048088721</v>
      </c>
      <c r="BE11">
        <f t="shared" si="3"/>
        <v>80855.162416705891</v>
      </c>
      <c r="BF11">
        <f t="shared" si="3"/>
        <v>89222.127034209421</v>
      </c>
      <c r="BG11">
        <f t="shared" si="3"/>
        <v>98342.118467288281</v>
      </c>
      <c r="BH11">
        <f t="shared" si="3"/>
        <v>108282.90912934423</v>
      </c>
      <c r="BI11">
        <f t="shared" si="3"/>
        <v>119118.37095098522</v>
      </c>
      <c r="BJ11">
        <f t="shared" si="3"/>
        <v>130929.0243365739</v>
      </c>
      <c r="BK11" s="4">
        <f t="shared" si="3"/>
        <v>143802.63652686556</v>
      </c>
      <c r="BM11">
        <f t="shared" si="4"/>
        <v>1.0075442261031933</v>
      </c>
      <c r="BW11">
        <f t="shared" si="5"/>
        <v>0</v>
      </c>
    </row>
    <row r="12" spans="1:76">
      <c r="B12">
        <v>1.0900000000000001</v>
      </c>
      <c r="C12">
        <v>1.0900000000000001</v>
      </c>
      <c r="D12">
        <v>1.0900000000000001</v>
      </c>
      <c r="E12">
        <v>1.0900000000000001</v>
      </c>
      <c r="F12">
        <v>1.0900000000000001</v>
      </c>
      <c r="G12">
        <v>1.0900000000000001</v>
      </c>
      <c r="H12">
        <v>1.0900000000000001</v>
      </c>
      <c r="I12">
        <v>1.0900000000000001</v>
      </c>
      <c r="J12">
        <v>1.0900000000000001</v>
      </c>
      <c r="K12" s="5">
        <v>1.03</v>
      </c>
      <c r="L12">
        <v>1.0900000000000001</v>
      </c>
      <c r="M12">
        <v>1.0900000000000001</v>
      </c>
      <c r="N12">
        <v>1.0900000000000001</v>
      </c>
      <c r="O12">
        <v>1.0900000000000001</v>
      </c>
      <c r="P12">
        <v>1.0900000000000001</v>
      </c>
      <c r="Q12">
        <v>1.0900000000000001</v>
      </c>
      <c r="R12">
        <v>1.0900000000000001</v>
      </c>
      <c r="S12">
        <v>1.0900000000000001</v>
      </c>
      <c r="T12">
        <v>1.0900000000000001</v>
      </c>
      <c r="U12">
        <v>1.0900000000000001</v>
      </c>
      <c r="V12">
        <v>1.0900000000000001</v>
      </c>
      <c r="W12">
        <v>1.0900000000000001</v>
      </c>
      <c r="X12">
        <v>1.0900000000000001</v>
      </c>
      <c r="Y12">
        <v>1.0900000000000001</v>
      </c>
      <c r="Z12">
        <v>1.0900000000000001</v>
      </c>
      <c r="AA12">
        <v>1.0900000000000001</v>
      </c>
      <c r="AB12">
        <v>1.0900000000000001</v>
      </c>
      <c r="AC12">
        <v>1.0900000000000001</v>
      </c>
      <c r="AD12">
        <v>1.0900000000000001</v>
      </c>
      <c r="AE12">
        <v>1.0900000000000001</v>
      </c>
      <c r="AH12">
        <f t="shared" si="1"/>
        <v>1090</v>
      </c>
      <c r="AI12">
        <f t="shared" si="2"/>
        <v>2278.1000000000004</v>
      </c>
      <c r="AJ12">
        <f t="shared" si="2"/>
        <v>3573.1290000000008</v>
      </c>
      <c r="AK12">
        <f t="shared" si="2"/>
        <v>4984.710610000001</v>
      </c>
      <c r="AL12">
        <f t="shared" si="2"/>
        <v>6523.3345649000012</v>
      </c>
      <c r="AM12">
        <f t="shared" si="2"/>
        <v>8200.4346757410021</v>
      </c>
      <c r="AN12">
        <f t="shared" si="2"/>
        <v>10028.473796557693</v>
      </c>
      <c r="AO12">
        <f t="shared" si="2"/>
        <v>12021.036438247887</v>
      </c>
      <c r="AP12">
        <f t="shared" si="2"/>
        <v>14192.929717690198</v>
      </c>
      <c r="AQ12">
        <f t="shared" si="2"/>
        <v>15648.717609220905</v>
      </c>
      <c r="AR12">
        <f t="shared" si="2"/>
        <v>18147.102194050789</v>
      </c>
      <c r="AS12">
        <f t="shared" si="2"/>
        <v>20870.341391515361</v>
      </c>
      <c r="AT12">
        <f t="shared" si="2"/>
        <v>23838.672116751746</v>
      </c>
      <c r="AU12">
        <f t="shared" si="2"/>
        <v>27074.152607259406</v>
      </c>
      <c r="AV12">
        <f t="shared" si="2"/>
        <v>30600.826341912754</v>
      </c>
      <c r="AW12">
        <f t="shared" si="2"/>
        <v>34444.900712684903</v>
      </c>
      <c r="AX12">
        <f t="shared" si="2"/>
        <v>38634.941776826548</v>
      </c>
      <c r="AY12">
        <f t="shared" si="3"/>
        <v>43202.086536740942</v>
      </c>
      <c r="AZ12">
        <f t="shared" si="3"/>
        <v>48180.274325047634</v>
      </c>
      <c r="BA12">
        <f t="shared" si="3"/>
        <v>53606.499014301924</v>
      </c>
      <c r="BB12">
        <f t="shared" si="3"/>
        <v>59521.083925589104</v>
      </c>
      <c r="BC12">
        <f t="shared" si="3"/>
        <v>65967.981478892121</v>
      </c>
      <c r="BD12">
        <f t="shared" si="3"/>
        <v>72995.099811992419</v>
      </c>
      <c r="BE12">
        <f t="shared" si="3"/>
        <v>80654.658795071737</v>
      </c>
      <c r="BF12">
        <f t="shared" si="3"/>
        <v>89003.5780866282</v>
      </c>
      <c r="BG12">
        <f t="shared" si="3"/>
        <v>98103.900114424745</v>
      </c>
      <c r="BH12">
        <f t="shared" si="3"/>
        <v>108023.25112472298</v>
      </c>
      <c r="BI12">
        <f t="shared" si="3"/>
        <v>118835.34372594806</v>
      </c>
      <c r="BJ12">
        <f t="shared" si="3"/>
        <v>130620.52466128339</v>
      </c>
      <c r="BK12" s="4">
        <f t="shared" si="3"/>
        <v>143466.37188079889</v>
      </c>
      <c r="BM12">
        <f t="shared" si="4"/>
        <v>1.0051882087813286</v>
      </c>
      <c r="BW12">
        <f t="shared" si="5"/>
        <v>0</v>
      </c>
    </row>
    <row r="13" spans="1:76">
      <c r="B13">
        <v>1.0900000000000001</v>
      </c>
      <c r="C13">
        <v>1.0900000000000001</v>
      </c>
      <c r="D13">
        <v>1.0900000000000001</v>
      </c>
      <c r="E13">
        <v>1.0900000000000001</v>
      </c>
      <c r="F13">
        <v>1.0900000000000001</v>
      </c>
      <c r="G13">
        <v>1.0900000000000001</v>
      </c>
      <c r="H13">
        <v>1.0900000000000001</v>
      </c>
      <c r="I13">
        <v>1.0900000000000001</v>
      </c>
      <c r="J13">
        <v>1.0900000000000001</v>
      </c>
      <c r="K13">
        <v>1.0900000000000001</v>
      </c>
      <c r="L13" s="5">
        <v>1.03</v>
      </c>
      <c r="M13">
        <v>1.0900000000000001</v>
      </c>
      <c r="N13">
        <v>1.0900000000000001</v>
      </c>
      <c r="O13">
        <v>1.0900000000000001</v>
      </c>
      <c r="P13">
        <v>1.0900000000000001</v>
      </c>
      <c r="Q13">
        <v>1.0900000000000001</v>
      </c>
      <c r="R13">
        <v>1.0900000000000001</v>
      </c>
      <c r="S13">
        <v>1.0900000000000001</v>
      </c>
      <c r="T13">
        <v>1.0900000000000001</v>
      </c>
      <c r="U13">
        <v>1.0900000000000001</v>
      </c>
      <c r="V13">
        <v>1.0900000000000001</v>
      </c>
      <c r="W13">
        <v>1.0900000000000001</v>
      </c>
      <c r="X13">
        <v>1.0900000000000001</v>
      </c>
      <c r="Y13">
        <v>1.0900000000000001</v>
      </c>
      <c r="Z13">
        <v>1.0900000000000001</v>
      </c>
      <c r="AA13">
        <v>1.0900000000000001</v>
      </c>
      <c r="AB13">
        <v>1.0900000000000001</v>
      </c>
      <c r="AC13">
        <v>1.0900000000000001</v>
      </c>
      <c r="AD13">
        <v>1.0900000000000001</v>
      </c>
      <c r="AE13">
        <v>1.0900000000000001</v>
      </c>
      <c r="AH13">
        <f t="shared" si="1"/>
        <v>1090</v>
      </c>
      <c r="AI13">
        <f t="shared" si="2"/>
        <v>2278.1000000000004</v>
      </c>
      <c r="AJ13">
        <f t="shared" si="2"/>
        <v>3573.1290000000008</v>
      </c>
      <c r="AK13">
        <f t="shared" si="2"/>
        <v>4984.710610000001</v>
      </c>
      <c r="AL13">
        <f t="shared" si="2"/>
        <v>6523.3345649000012</v>
      </c>
      <c r="AM13">
        <f t="shared" si="2"/>
        <v>8200.4346757410021</v>
      </c>
      <c r="AN13">
        <f t="shared" si="2"/>
        <v>10028.473796557693</v>
      </c>
      <c r="AO13">
        <f t="shared" si="2"/>
        <v>12021.036438247887</v>
      </c>
      <c r="AP13">
        <f t="shared" si="2"/>
        <v>14192.929717690198</v>
      </c>
      <c r="AQ13">
        <f t="shared" si="2"/>
        <v>16560.293392282318</v>
      </c>
      <c r="AR13">
        <f t="shared" si="2"/>
        <v>18087.102194050789</v>
      </c>
      <c r="AS13">
        <f t="shared" si="2"/>
        <v>20804.94139151536</v>
      </c>
      <c r="AT13">
        <f t="shared" si="2"/>
        <v>23767.386116751743</v>
      </c>
      <c r="AU13">
        <f t="shared" si="2"/>
        <v>26996.450867259402</v>
      </c>
      <c r="AV13">
        <f t="shared" si="2"/>
        <v>30516.131445312749</v>
      </c>
      <c r="AW13">
        <f t="shared" si="2"/>
        <v>34352.583275390898</v>
      </c>
      <c r="AX13">
        <f t="shared" si="2"/>
        <v>38534.315770176079</v>
      </c>
      <c r="AY13">
        <f t="shared" si="3"/>
        <v>43092.404189491928</v>
      </c>
      <c r="AZ13">
        <f t="shared" si="3"/>
        <v>48060.720566546202</v>
      </c>
      <c r="BA13">
        <f t="shared" si="3"/>
        <v>53476.185417535366</v>
      </c>
      <c r="BB13">
        <f t="shared" si="3"/>
        <v>59379.042105113556</v>
      </c>
      <c r="BC13">
        <f t="shared" si="3"/>
        <v>65813.155894573778</v>
      </c>
      <c r="BD13">
        <f t="shared" si="3"/>
        <v>72826.339925085427</v>
      </c>
      <c r="BE13">
        <f t="shared" si="3"/>
        <v>80470.710518343127</v>
      </c>
      <c r="BF13">
        <f t="shared" si="3"/>
        <v>88803.074464994017</v>
      </c>
      <c r="BG13">
        <f t="shared" si="3"/>
        <v>97885.35116684348</v>
      </c>
      <c r="BH13">
        <f t="shared" si="3"/>
        <v>107785.03277185941</v>
      </c>
      <c r="BI13">
        <f t="shared" si="3"/>
        <v>118575.68572132676</v>
      </c>
      <c r="BJ13">
        <f t="shared" si="3"/>
        <v>130337.49743624618</v>
      </c>
      <c r="BK13" s="4">
        <f t="shared" si="3"/>
        <v>143157.87220550835</v>
      </c>
      <c r="BM13">
        <f t="shared" si="4"/>
        <v>1.0030267249998013</v>
      </c>
      <c r="BW13">
        <f t="shared" si="5"/>
        <v>0</v>
      </c>
    </row>
    <row r="14" spans="1:76">
      <c r="B14">
        <v>1.0900000000000001</v>
      </c>
      <c r="C14">
        <v>1.0900000000000001</v>
      </c>
      <c r="D14">
        <v>1.0900000000000001</v>
      </c>
      <c r="E14">
        <v>1.0900000000000001</v>
      </c>
      <c r="F14">
        <v>1.0900000000000001</v>
      </c>
      <c r="G14">
        <v>1.0900000000000001</v>
      </c>
      <c r="H14">
        <v>1.0900000000000001</v>
      </c>
      <c r="I14">
        <v>1.0900000000000001</v>
      </c>
      <c r="J14">
        <v>1.0900000000000001</v>
      </c>
      <c r="K14">
        <v>1.0900000000000001</v>
      </c>
      <c r="L14">
        <v>1.0900000000000001</v>
      </c>
      <c r="M14" s="5">
        <v>1.03</v>
      </c>
      <c r="N14">
        <v>1.0900000000000001</v>
      </c>
      <c r="O14">
        <v>1.0900000000000001</v>
      </c>
      <c r="P14">
        <v>1.0900000000000001</v>
      </c>
      <c r="Q14">
        <v>1.0900000000000001</v>
      </c>
      <c r="R14">
        <v>1.0900000000000001</v>
      </c>
      <c r="S14">
        <v>1.0900000000000001</v>
      </c>
      <c r="T14">
        <v>1.0900000000000001</v>
      </c>
      <c r="U14">
        <v>1.0900000000000001</v>
      </c>
      <c r="V14">
        <v>1.0900000000000001</v>
      </c>
      <c r="W14">
        <v>1.0900000000000001</v>
      </c>
      <c r="X14">
        <v>1.0900000000000001</v>
      </c>
      <c r="Y14">
        <v>1.0900000000000001</v>
      </c>
      <c r="Z14">
        <v>1.0900000000000001</v>
      </c>
      <c r="AA14">
        <v>1.0900000000000001</v>
      </c>
      <c r="AB14">
        <v>1.0900000000000001</v>
      </c>
      <c r="AC14">
        <v>1.0900000000000001</v>
      </c>
      <c r="AD14">
        <v>1.0900000000000001</v>
      </c>
      <c r="AE14">
        <v>1.0900000000000001</v>
      </c>
      <c r="AH14">
        <f t="shared" si="1"/>
        <v>1090</v>
      </c>
      <c r="AI14">
        <f t="shared" si="2"/>
        <v>2278.1000000000004</v>
      </c>
      <c r="AJ14">
        <f t="shared" si="2"/>
        <v>3573.1290000000008</v>
      </c>
      <c r="AK14">
        <f t="shared" si="2"/>
        <v>4984.710610000001</v>
      </c>
      <c r="AL14">
        <f t="shared" si="2"/>
        <v>6523.3345649000012</v>
      </c>
      <c r="AM14">
        <f t="shared" si="2"/>
        <v>8200.4346757410021</v>
      </c>
      <c r="AN14">
        <f t="shared" si="2"/>
        <v>10028.473796557693</v>
      </c>
      <c r="AO14">
        <f t="shared" si="2"/>
        <v>12021.036438247887</v>
      </c>
      <c r="AP14">
        <f t="shared" si="2"/>
        <v>14192.929717690198</v>
      </c>
      <c r="AQ14">
        <f t="shared" si="2"/>
        <v>16560.293392282318</v>
      </c>
      <c r="AR14">
        <f t="shared" si="2"/>
        <v>19140.719797587728</v>
      </c>
      <c r="AS14">
        <f t="shared" si="2"/>
        <v>20744.94139151536</v>
      </c>
      <c r="AT14">
        <f t="shared" si="2"/>
        <v>23701.986116751745</v>
      </c>
      <c r="AU14">
        <f t="shared" si="2"/>
        <v>26925.164867259402</v>
      </c>
      <c r="AV14">
        <f t="shared" si="2"/>
        <v>30438.429705312752</v>
      </c>
      <c r="AW14">
        <f t="shared" si="2"/>
        <v>34267.8883787909</v>
      </c>
      <c r="AX14">
        <f t="shared" si="2"/>
        <v>38441.998332882082</v>
      </c>
      <c r="AY14">
        <f t="shared" si="3"/>
        <v>42991.778182841474</v>
      </c>
      <c r="AZ14">
        <f t="shared" si="3"/>
        <v>47951.03821929721</v>
      </c>
      <c r="BA14">
        <f t="shared" si="3"/>
        <v>53356.631659033963</v>
      </c>
      <c r="BB14">
        <f t="shared" si="3"/>
        <v>59248.728508347027</v>
      </c>
      <c r="BC14">
        <f t="shared" si="3"/>
        <v>65671.114074098266</v>
      </c>
      <c r="BD14">
        <f t="shared" si="3"/>
        <v>72671.514340767113</v>
      </c>
      <c r="BE14">
        <f t="shared" si="3"/>
        <v>80301.950631436164</v>
      </c>
      <c r="BF14">
        <f t="shared" si="3"/>
        <v>88619.126188265422</v>
      </c>
      <c r="BG14">
        <f t="shared" si="3"/>
        <v>97684.847545209312</v>
      </c>
      <c r="BH14">
        <f t="shared" si="3"/>
        <v>107566.48382427816</v>
      </c>
      <c r="BI14">
        <f t="shared" si="3"/>
        <v>118337.4673684632</v>
      </c>
      <c r="BJ14">
        <f t="shared" si="3"/>
        <v>130077.8394316249</v>
      </c>
      <c r="BK14" s="6">
        <f t="shared" si="3"/>
        <v>142874.84498047119</v>
      </c>
      <c r="BM14">
        <f t="shared" si="4"/>
        <v>1.0010437123561984</v>
      </c>
      <c r="BW14">
        <f t="shared" si="5"/>
        <v>0</v>
      </c>
    </row>
    <row r="15" spans="1:76">
      <c r="B15">
        <v>1.0900000000000001</v>
      </c>
      <c r="C15">
        <v>1.0900000000000001</v>
      </c>
      <c r="D15">
        <v>1.0900000000000001</v>
      </c>
      <c r="E15">
        <v>1.0900000000000001</v>
      </c>
      <c r="F15">
        <v>1.0900000000000001</v>
      </c>
      <c r="G15">
        <v>1.0900000000000001</v>
      </c>
      <c r="H15">
        <v>1.0900000000000001</v>
      </c>
      <c r="I15">
        <v>1.0900000000000001</v>
      </c>
      <c r="J15">
        <v>1.0900000000000001</v>
      </c>
      <c r="K15">
        <v>1.0900000000000001</v>
      </c>
      <c r="L15">
        <v>1.0900000000000001</v>
      </c>
      <c r="M15">
        <v>1.0900000000000001</v>
      </c>
      <c r="N15" s="5">
        <v>1.03</v>
      </c>
      <c r="O15">
        <v>1.0900000000000001</v>
      </c>
      <c r="P15">
        <v>1.0900000000000001</v>
      </c>
      <c r="Q15">
        <v>1.0900000000000001</v>
      </c>
      <c r="R15">
        <v>1.0900000000000001</v>
      </c>
      <c r="S15">
        <v>1.0900000000000001</v>
      </c>
      <c r="T15">
        <v>1.0900000000000001</v>
      </c>
      <c r="U15">
        <v>1.0900000000000001</v>
      </c>
      <c r="V15">
        <v>1.0900000000000001</v>
      </c>
      <c r="W15">
        <v>1.0900000000000001</v>
      </c>
      <c r="X15">
        <v>1.0900000000000001</v>
      </c>
      <c r="Y15">
        <v>1.0900000000000001</v>
      </c>
      <c r="Z15">
        <v>1.0900000000000001</v>
      </c>
      <c r="AA15">
        <v>1.0900000000000001</v>
      </c>
      <c r="AB15">
        <v>1.0900000000000001</v>
      </c>
      <c r="AC15">
        <v>1.0900000000000001</v>
      </c>
      <c r="AD15">
        <v>1.0900000000000001</v>
      </c>
      <c r="AE15">
        <v>1.0900000000000001</v>
      </c>
      <c r="AH15">
        <f t="shared" si="1"/>
        <v>1090</v>
      </c>
      <c r="AI15">
        <f t="shared" si="2"/>
        <v>2278.1000000000004</v>
      </c>
      <c r="AJ15">
        <f t="shared" si="2"/>
        <v>3573.1290000000008</v>
      </c>
      <c r="AK15">
        <f t="shared" si="2"/>
        <v>4984.710610000001</v>
      </c>
      <c r="AL15">
        <f t="shared" si="2"/>
        <v>6523.3345649000012</v>
      </c>
      <c r="AM15">
        <f t="shared" si="2"/>
        <v>8200.4346757410021</v>
      </c>
      <c r="AN15">
        <f t="shared" si="2"/>
        <v>10028.473796557693</v>
      </c>
      <c r="AO15">
        <f t="shared" si="2"/>
        <v>12021.036438247887</v>
      </c>
      <c r="AP15">
        <f t="shared" si="2"/>
        <v>14192.929717690198</v>
      </c>
      <c r="AQ15">
        <f t="shared" si="2"/>
        <v>16560.293392282318</v>
      </c>
      <c r="AR15">
        <f t="shared" si="2"/>
        <v>19140.719797587728</v>
      </c>
      <c r="AS15">
        <f t="shared" si="2"/>
        <v>21953.384579370624</v>
      </c>
      <c r="AT15">
        <f t="shared" si="2"/>
        <v>23641.986116751745</v>
      </c>
      <c r="AU15">
        <f t="shared" si="2"/>
        <v>26859.764867259404</v>
      </c>
      <c r="AV15">
        <f t="shared" si="2"/>
        <v>30367.143705312752</v>
      </c>
      <c r="AW15">
        <f t="shared" si="2"/>
        <v>34190.186638790903</v>
      </c>
      <c r="AX15">
        <f t="shared" si="2"/>
        <v>38357.303436282084</v>
      </c>
      <c r="AY15">
        <f t="shared" si="3"/>
        <v>42899.460745547476</v>
      </c>
      <c r="AZ15">
        <f t="shared" si="3"/>
        <v>47850.412212646756</v>
      </c>
      <c r="BA15">
        <f t="shared" si="3"/>
        <v>53246.949311784971</v>
      </c>
      <c r="BB15">
        <f t="shared" si="3"/>
        <v>59129.174749845624</v>
      </c>
      <c r="BC15">
        <f t="shared" si="3"/>
        <v>65540.800477331737</v>
      </c>
      <c r="BD15">
        <f t="shared" si="3"/>
        <v>72529.472520291602</v>
      </c>
      <c r="BE15">
        <f t="shared" si="3"/>
        <v>80147.12504711785</v>
      </c>
      <c r="BF15">
        <f t="shared" si="3"/>
        <v>88450.366301358459</v>
      </c>
      <c r="BG15">
        <f t="shared" si="3"/>
        <v>97500.899268480731</v>
      </c>
      <c r="BH15">
        <f t="shared" si="3"/>
        <v>107365.980202644</v>
      </c>
      <c r="BI15">
        <f t="shared" si="3"/>
        <v>118118.91842088196</v>
      </c>
      <c r="BJ15">
        <f t="shared" si="3"/>
        <v>129839.62107876135</v>
      </c>
      <c r="BK15" s="6">
        <f t="shared" si="3"/>
        <v>142615.18697584988</v>
      </c>
      <c r="BM15">
        <f t="shared" si="4"/>
        <v>0.99922443470151645</v>
      </c>
      <c r="BW15">
        <f t="shared" si="5"/>
        <v>110.69323989085387</v>
      </c>
    </row>
    <row r="16" spans="1:76">
      <c r="B16">
        <v>1.0900000000000001</v>
      </c>
      <c r="C16">
        <v>1.0900000000000001</v>
      </c>
      <c r="D16">
        <v>1.0900000000000001</v>
      </c>
      <c r="E16">
        <v>1.0900000000000001</v>
      </c>
      <c r="F16">
        <v>1.0900000000000001</v>
      </c>
      <c r="G16">
        <v>1.0900000000000001</v>
      </c>
      <c r="H16">
        <v>1.0900000000000001</v>
      </c>
      <c r="I16">
        <v>1.0900000000000001</v>
      </c>
      <c r="J16">
        <v>1.0900000000000001</v>
      </c>
      <c r="K16">
        <v>1.0900000000000001</v>
      </c>
      <c r="L16">
        <v>1.0900000000000001</v>
      </c>
      <c r="M16">
        <v>1.0900000000000001</v>
      </c>
      <c r="N16">
        <v>1.0900000000000001</v>
      </c>
      <c r="O16" s="5">
        <v>1.03</v>
      </c>
      <c r="P16">
        <v>1.0900000000000001</v>
      </c>
      <c r="Q16">
        <v>1.0900000000000001</v>
      </c>
      <c r="R16">
        <v>1.0900000000000001</v>
      </c>
      <c r="S16">
        <v>1.0900000000000001</v>
      </c>
      <c r="T16">
        <v>1.0900000000000001</v>
      </c>
      <c r="U16">
        <v>1.0900000000000001</v>
      </c>
      <c r="V16">
        <v>1.0900000000000001</v>
      </c>
      <c r="W16">
        <v>1.0900000000000001</v>
      </c>
      <c r="X16">
        <v>1.0900000000000001</v>
      </c>
      <c r="Y16">
        <v>1.0900000000000001</v>
      </c>
      <c r="Z16">
        <v>1.0900000000000001</v>
      </c>
      <c r="AA16">
        <v>1.0900000000000001</v>
      </c>
      <c r="AB16">
        <v>1.0900000000000001</v>
      </c>
      <c r="AC16">
        <v>1.0900000000000001</v>
      </c>
      <c r="AD16">
        <v>1.0900000000000001</v>
      </c>
      <c r="AE16">
        <v>1.0900000000000001</v>
      </c>
      <c r="AH16">
        <f t="shared" si="1"/>
        <v>1090</v>
      </c>
      <c r="AI16">
        <f t="shared" si="2"/>
        <v>2278.1000000000004</v>
      </c>
      <c r="AJ16">
        <f t="shared" si="2"/>
        <v>3573.1290000000008</v>
      </c>
      <c r="AK16">
        <f t="shared" si="2"/>
        <v>4984.710610000001</v>
      </c>
      <c r="AL16">
        <f t="shared" si="2"/>
        <v>6523.3345649000012</v>
      </c>
      <c r="AM16">
        <f t="shared" si="2"/>
        <v>8200.4346757410021</v>
      </c>
      <c r="AN16">
        <f t="shared" si="2"/>
        <v>10028.473796557693</v>
      </c>
      <c r="AO16">
        <f t="shared" si="2"/>
        <v>12021.036438247887</v>
      </c>
      <c r="AP16">
        <f t="shared" si="2"/>
        <v>14192.929717690198</v>
      </c>
      <c r="AQ16">
        <f t="shared" si="2"/>
        <v>16560.293392282318</v>
      </c>
      <c r="AR16">
        <f t="shared" si="2"/>
        <v>19140.719797587728</v>
      </c>
      <c r="AS16">
        <f t="shared" si="2"/>
        <v>21953.384579370624</v>
      </c>
      <c r="AT16">
        <f t="shared" si="2"/>
        <v>25019.189191513982</v>
      </c>
      <c r="AU16">
        <f t="shared" si="2"/>
        <v>26799.764867259404</v>
      </c>
      <c r="AV16">
        <f t="shared" si="2"/>
        <v>30301.743705312754</v>
      </c>
      <c r="AW16">
        <f t="shared" si="2"/>
        <v>34118.900638790903</v>
      </c>
      <c r="AX16">
        <f t="shared" si="2"/>
        <v>38279.601696282087</v>
      </c>
      <c r="AY16">
        <f t="shared" si="3"/>
        <v>42814.765848947478</v>
      </c>
      <c r="AZ16">
        <f t="shared" si="3"/>
        <v>47758.094775352758</v>
      </c>
      <c r="BA16">
        <f t="shared" si="3"/>
        <v>53146.323305134509</v>
      </c>
      <c r="BB16">
        <f t="shared" si="3"/>
        <v>59019.492402596617</v>
      </c>
      <c r="BC16">
        <f t="shared" si="3"/>
        <v>65421.24671883032</v>
      </c>
      <c r="BD16">
        <f t="shared" si="3"/>
        <v>72399.158923525043</v>
      </c>
      <c r="BE16">
        <f t="shared" si="3"/>
        <v>80005.083226642309</v>
      </c>
      <c r="BF16">
        <f t="shared" si="3"/>
        <v>88295.54071704013</v>
      </c>
      <c r="BG16">
        <f t="shared" si="3"/>
        <v>97332.139381573754</v>
      </c>
      <c r="BH16">
        <f t="shared" si="3"/>
        <v>107182.03192591541</v>
      </c>
      <c r="BI16">
        <f t="shared" si="3"/>
        <v>117918.4147992478</v>
      </c>
      <c r="BJ16">
        <f t="shared" si="3"/>
        <v>129621.0721311801</v>
      </c>
      <c r="BK16" s="4">
        <f t="shared" si="3"/>
        <v>142376.96862298631</v>
      </c>
      <c r="BM16">
        <f t="shared" si="4"/>
        <v>0.99755537263300098</v>
      </c>
      <c r="BW16">
        <f t="shared" si="5"/>
        <v>348.91159275441896</v>
      </c>
    </row>
    <row r="17" spans="2:75">
      <c r="B17">
        <v>1.0900000000000001</v>
      </c>
      <c r="C17">
        <v>1.0900000000000001</v>
      </c>
      <c r="D17">
        <v>1.0900000000000001</v>
      </c>
      <c r="E17">
        <v>1.0900000000000001</v>
      </c>
      <c r="F17">
        <v>1.0900000000000001</v>
      </c>
      <c r="G17">
        <v>1.0900000000000001</v>
      </c>
      <c r="H17">
        <v>1.0900000000000001</v>
      </c>
      <c r="I17">
        <v>1.0900000000000001</v>
      </c>
      <c r="J17">
        <v>1.0900000000000001</v>
      </c>
      <c r="K17">
        <v>1.0900000000000001</v>
      </c>
      <c r="L17">
        <v>1.0900000000000001</v>
      </c>
      <c r="M17">
        <v>1.0900000000000001</v>
      </c>
      <c r="N17">
        <v>1.0900000000000001</v>
      </c>
      <c r="O17">
        <v>1.0900000000000001</v>
      </c>
      <c r="P17" s="5">
        <v>1.03</v>
      </c>
      <c r="Q17">
        <v>1.0900000000000001</v>
      </c>
      <c r="R17">
        <v>1.0900000000000001</v>
      </c>
      <c r="S17">
        <v>1.0900000000000001</v>
      </c>
      <c r="T17">
        <v>1.0900000000000001</v>
      </c>
      <c r="U17">
        <v>1.0900000000000001</v>
      </c>
      <c r="V17">
        <v>1.0900000000000001</v>
      </c>
      <c r="W17">
        <v>1.0900000000000001</v>
      </c>
      <c r="X17">
        <v>1.0900000000000001</v>
      </c>
      <c r="Y17">
        <v>1.0900000000000001</v>
      </c>
      <c r="Z17">
        <v>1.0900000000000001</v>
      </c>
      <c r="AA17">
        <v>1.0900000000000001</v>
      </c>
      <c r="AB17">
        <v>1.0900000000000001</v>
      </c>
      <c r="AC17">
        <v>1.0900000000000001</v>
      </c>
      <c r="AD17">
        <v>1.0900000000000001</v>
      </c>
      <c r="AE17">
        <v>1.0900000000000001</v>
      </c>
      <c r="AH17">
        <f t="shared" si="1"/>
        <v>1090</v>
      </c>
      <c r="AI17">
        <f t="shared" si="2"/>
        <v>2278.1000000000004</v>
      </c>
      <c r="AJ17">
        <f t="shared" si="2"/>
        <v>3573.1290000000008</v>
      </c>
      <c r="AK17">
        <f t="shared" si="2"/>
        <v>4984.710610000001</v>
      </c>
      <c r="AL17">
        <f t="shared" si="2"/>
        <v>6523.3345649000012</v>
      </c>
      <c r="AM17">
        <f t="shared" si="2"/>
        <v>8200.4346757410021</v>
      </c>
      <c r="AN17">
        <f t="shared" si="2"/>
        <v>10028.473796557693</v>
      </c>
      <c r="AO17">
        <f t="shared" si="2"/>
        <v>12021.036438247887</v>
      </c>
      <c r="AP17">
        <f t="shared" si="2"/>
        <v>14192.929717690198</v>
      </c>
      <c r="AQ17">
        <f t="shared" si="2"/>
        <v>16560.293392282318</v>
      </c>
      <c r="AR17">
        <f t="shared" si="2"/>
        <v>19140.719797587728</v>
      </c>
      <c r="AS17">
        <f t="shared" si="2"/>
        <v>21953.384579370624</v>
      </c>
      <c r="AT17">
        <f t="shared" si="2"/>
        <v>25019.189191513982</v>
      </c>
      <c r="AU17">
        <f t="shared" si="2"/>
        <v>28360.916218750244</v>
      </c>
      <c r="AV17">
        <f t="shared" si="2"/>
        <v>30241.743705312754</v>
      </c>
      <c r="AW17">
        <f t="shared" si="2"/>
        <v>34053.500638790902</v>
      </c>
      <c r="AX17">
        <f t="shared" si="2"/>
        <v>38208.315696282087</v>
      </c>
      <c r="AY17">
        <f t="shared" si="3"/>
        <v>42737.064108947481</v>
      </c>
      <c r="AZ17">
        <f t="shared" si="3"/>
        <v>47673.39987875276</v>
      </c>
      <c r="BA17">
        <f t="shared" si="3"/>
        <v>53054.005867840511</v>
      </c>
      <c r="BB17">
        <f t="shared" si="3"/>
        <v>58918.866395946163</v>
      </c>
      <c r="BC17">
        <f t="shared" si="3"/>
        <v>65311.56437158132</v>
      </c>
      <c r="BD17">
        <f t="shared" si="3"/>
        <v>72279.605165023648</v>
      </c>
      <c r="BE17">
        <f t="shared" si="3"/>
        <v>79874.76962987578</v>
      </c>
      <c r="BF17">
        <f t="shared" si="3"/>
        <v>88153.498896564604</v>
      </c>
      <c r="BG17">
        <f t="shared" si="3"/>
        <v>97177.313797255425</v>
      </c>
      <c r="BH17">
        <f t="shared" si="3"/>
        <v>107013.27203900841</v>
      </c>
      <c r="BI17">
        <f t="shared" si="3"/>
        <v>117734.46652251919</v>
      </c>
      <c r="BJ17">
        <f t="shared" si="3"/>
        <v>129420.56850954592</v>
      </c>
      <c r="BK17" s="4">
        <f t="shared" si="3"/>
        <v>142158.41967540505</v>
      </c>
      <c r="BM17">
        <f t="shared" si="4"/>
        <v>0.99602412302885834</v>
      </c>
      <c r="BW17">
        <f t="shared" si="5"/>
        <v>567.46054033568362</v>
      </c>
    </row>
    <row r="18" spans="2:75">
      <c r="B18">
        <v>1.0900000000000001</v>
      </c>
      <c r="C18">
        <v>1.0900000000000001</v>
      </c>
      <c r="D18">
        <v>1.0900000000000001</v>
      </c>
      <c r="E18">
        <v>1.0900000000000001</v>
      </c>
      <c r="F18">
        <v>1.0900000000000001</v>
      </c>
      <c r="G18">
        <v>1.0900000000000001</v>
      </c>
      <c r="H18">
        <v>1.0900000000000001</v>
      </c>
      <c r="I18">
        <v>1.0900000000000001</v>
      </c>
      <c r="J18">
        <v>1.0900000000000001</v>
      </c>
      <c r="K18">
        <v>1.0900000000000001</v>
      </c>
      <c r="L18">
        <v>1.0900000000000001</v>
      </c>
      <c r="M18">
        <v>1.0900000000000001</v>
      </c>
      <c r="N18">
        <v>1.0900000000000001</v>
      </c>
      <c r="O18">
        <v>1.0900000000000001</v>
      </c>
      <c r="P18">
        <v>1.0900000000000001</v>
      </c>
      <c r="Q18" s="5">
        <v>1.03</v>
      </c>
      <c r="R18">
        <v>1.0900000000000001</v>
      </c>
      <c r="S18">
        <v>1.0900000000000001</v>
      </c>
      <c r="T18">
        <v>1.0900000000000001</v>
      </c>
      <c r="U18">
        <v>1.0900000000000001</v>
      </c>
      <c r="V18">
        <v>1.0900000000000001</v>
      </c>
      <c r="W18">
        <v>1.0900000000000001</v>
      </c>
      <c r="X18">
        <v>1.0900000000000001</v>
      </c>
      <c r="Y18">
        <v>1.0900000000000001</v>
      </c>
      <c r="Z18">
        <v>1.0900000000000001</v>
      </c>
      <c r="AA18">
        <v>1.0900000000000001</v>
      </c>
      <c r="AB18">
        <v>1.0900000000000001</v>
      </c>
      <c r="AC18">
        <v>1.0900000000000001</v>
      </c>
      <c r="AD18">
        <v>1.0900000000000001</v>
      </c>
      <c r="AE18">
        <v>1.0900000000000001</v>
      </c>
      <c r="AH18">
        <f t="shared" si="1"/>
        <v>1090</v>
      </c>
      <c r="AI18">
        <f t="shared" si="2"/>
        <v>2278.1000000000004</v>
      </c>
      <c r="AJ18">
        <f t="shared" si="2"/>
        <v>3573.1290000000008</v>
      </c>
      <c r="AK18">
        <f t="shared" si="2"/>
        <v>4984.710610000001</v>
      </c>
      <c r="AL18">
        <f t="shared" si="2"/>
        <v>6523.3345649000012</v>
      </c>
      <c r="AM18">
        <f t="shared" si="2"/>
        <v>8200.4346757410021</v>
      </c>
      <c r="AN18">
        <f t="shared" si="2"/>
        <v>10028.473796557693</v>
      </c>
      <c r="AO18">
        <f t="shared" si="2"/>
        <v>12021.036438247887</v>
      </c>
      <c r="AP18">
        <f t="shared" si="2"/>
        <v>14192.929717690198</v>
      </c>
      <c r="AQ18">
        <f t="shared" si="2"/>
        <v>16560.293392282318</v>
      </c>
      <c r="AR18">
        <f t="shared" si="2"/>
        <v>19140.719797587728</v>
      </c>
      <c r="AS18">
        <f t="shared" si="2"/>
        <v>21953.384579370624</v>
      </c>
      <c r="AT18">
        <f t="shared" si="2"/>
        <v>25019.189191513982</v>
      </c>
      <c r="AU18">
        <f t="shared" si="2"/>
        <v>28360.916218750244</v>
      </c>
      <c r="AV18">
        <f t="shared" si="2"/>
        <v>32003.39867843777</v>
      </c>
      <c r="AW18">
        <f t="shared" si="2"/>
        <v>33993.500638790902</v>
      </c>
      <c r="AX18">
        <f t="shared" ref="AX18:BF32" si="6">(AW18+$A$5)*R18</f>
        <v>38142.915696282085</v>
      </c>
      <c r="AY18">
        <f t="shared" si="3"/>
        <v>42665.778108947474</v>
      </c>
      <c r="AZ18">
        <f t="shared" si="3"/>
        <v>47595.698138752748</v>
      </c>
      <c r="BA18">
        <f t="shared" si="3"/>
        <v>52969.310971240498</v>
      </c>
      <c r="BB18">
        <f t="shared" si="3"/>
        <v>58826.548958652151</v>
      </c>
      <c r="BC18">
        <f t="shared" si="3"/>
        <v>65210.938364930851</v>
      </c>
      <c r="BD18">
        <f t="shared" si="3"/>
        <v>72169.922817774641</v>
      </c>
      <c r="BE18">
        <f t="shared" si="3"/>
        <v>79755.21587137437</v>
      </c>
      <c r="BF18">
        <f t="shared" si="3"/>
        <v>88023.185299798075</v>
      </c>
      <c r="BG18">
        <f t="shared" si="3"/>
        <v>97035.271976779914</v>
      </c>
      <c r="BH18">
        <f t="shared" si="3"/>
        <v>106858.44645469011</v>
      </c>
      <c r="BI18">
        <f t="shared" si="3"/>
        <v>117565.70663561224</v>
      </c>
      <c r="BJ18">
        <f t="shared" si="3"/>
        <v>129236.62023281735</v>
      </c>
      <c r="BK18" s="4">
        <f t="shared" si="3"/>
        <v>141957.91605377092</v>
      </c>
      <c r="BM18">
        <f t="shared" si="4"/>
        <v>0.99461930687826916</v>
      </c>
      <c r="BW18">
        <f t="shared" si="5"/>
        <v>767.96416196980863</v>
      </c>
    </row>
    <row r="19" spans="2:75">
      <c r="B19">
        <v>1.0900000000000001</v>
      </c>
      <c r="C19">
        <v>1.0900000000000001</v>
      </c>
      <c r="D19">
        <v>1.0900000000000001</v>
      </c>
      <c r="E19">
        <v>1.0900000000000001</v>
      </c>
      <c r="F19">
        <v>1.0900000000000001</v>
      </c>
      <c r="G19">
        <v>1.0900000000000001</v>
      </c>
      <c r="H19">
        <v>1.0900000000000001</v>
      </c>
      <c r="I19">
        <v>1.0900000000000001</v>
      </c>
      <c r="J19">
        <v>1.0900000000000001</v>
      </c>
      <c r="K19">
        <v>1.0900000000000001</v>
      </c>
      <c r="L19">
        <v>1.0900000000000001</v>
      </c>
      <c r="M19">
        <v>1.0900000000000001</v>
      </c>
      <c r="N19">
        <v>1.0900000000000001</v>
      </c>
      <c r="O19">
        <v>1.0900000000000001</v>
      </c>
      <c r="P19">
        <v>1.0900000000000001</v>
      </c>
      <c r="Q19">
        <v>1.0900000000000001</v>
      </c>
      <c r="R19" s="5">
        <v>1.03</v>
      </c>
      <c r="S19">
        <v>1.0900000000000001</v>
      </c>
      <c r="T19">
        <v>1.0900000000000001</v>
      </c>
      <c r="U19">
        <v>1.0900000000000001</v>
      </c>
      <c r="V19">
        <v>1.0900000000000001</v>
      </c>
      <c r="W19">
        <v>1.0900000000000001</v>
      </c>
      <c r="X19">
        <v>1.0900000000000001</v>
      </c>
      <c r="Y19">
        <v>1.0900000000000001</v>
      </c>
      <c r="Z19">
        <v>1.0900000000000001</v>
      </c>
      <c r="AA19">
        <v>1.0900000000000001</v>
      </c>
      <c r="AB19">
        <v>1.0900000000000001</v>
      </c>
      <c r="AC19">
        <v>1.0900000000000001</v>
      </c>
      <c r="AD19">
        <v>1.0900000000000001</v>
      </c>
      <c r="AE19">
        <v>1.0900000000000001</v>
      </c>
      <c r="AH19">
        <f t="shared" si="1"/>
        <v>1090</v>
      </c>
      <c r="AI19">
        <f t="shared" ref="AI19:AW32" si="7">(AH19+$A$5)*C19</f>
        <v>2278.1000000000004</v>
      </c>
      <c r="AJ19">
        <f t="shared" si="7"/>
        <v>3573.1290000000008</v>
      </c>
      <c r="AK19">
        <f t="shared" si="7"/>
        <v>4984.710610000001</v>
      </c>
      <c r="AL19">
        <f t="shared" si="7"/>
        <v>6523.3345649000012</v>
      </c>
      <c r="AM19">
        <f t="shared" si="7"/>
        <v>8200.4346757410021</v>
      </c>
      <c r="AN19">
        <f t="shared" si="7"/>
        <v>10028.473796557693</v>
      </c>
      <c r="AO19">
        <f t="shared" si="7"/>
        <v>12021.036438247887</v>
      </c>
      <c r="AP19">
        <f t="shared" si="7"/>
        <v>14192.929717690198</v>
      </c>
      <c r="AQ19">
        <f t="shared" si="7"/>
        <v>16560.293392282318</v>
      </c>
      <c r="AR19">
        <f t="shared" si="7"/>
        <v>19140.719797587728</v>
      </c>
      <c r="AS19">
        <f t="shared" si="7"/>
        <v>21953.384579370624</v>
      </c>
      <c r="AT19">
        <f t="shared" si="7"/>
        <v>25019.189191513982</v>
      </c>
      <c r="AU19">
        <f t="shared" si="7"/>
        <v>28360.916218750244</v>
      </c>
      <c r="AV19">
        <f t="shared" si="7"/>
        <v>32003.39867843777</v>
      </c>
      <c r="AW19">
        <f t="shared" si="7"/>
        <v>35973.704559497171</v>
      </c>
      <c r="AX19">
        <f t="shared" si="6"/>
        <v>38082.915696282085</v>
      </c>
      <c r="AY19">
        <f t="shared" si="3"/>
        <v>42600.37810894748</v>
      </c>
      <c r="AZ19">
        <f t="shared" si="3"/>
        <v>47524.412138752756</v>
      </c>
      <c r="BA19">
        <f t="shared" si="3"/>
        <v>52891.609231240509</v>
      </c>
      <c r="BB19">
        <f t="shared" si="3"/>
        <v>58741.85406205216</v>
      </c>
      <c r="BC19">
        <f t="shared" si="3"/>
        <v>65118.620927636861</v>
      </c>
      <c r="BD19">
        <f t="shared" si="3"/>
        <v>72069.296811124179</v>
      </c>
      <c r="BE19">
        <f t="shared" si="3"/>
        <v>79645.533524125363</v>
      </c>
      <c r="BF19">
        <f t="shared" si="3"/>
        <v>87903.631541296651</v>
      </c>
      <c r="BG19">
        <f t="shared" si="3"/>
        <v>96904.958380013355</v>
      </c>
      <c r="BH19">
        <f t="shared" si="3"/>
        <v>106716.40463421456</v>
      </c>
      <c r="BI19">
        <f t="shared" si="3"/>
        <v>117410.88105129388</v>
      </c>
      <c r="BJ19">
        <f t="shared" si="3"/>
        <v>129067.86034591033</v>
      </c>
      <c r="BK19" s="4">
        <f t="shared" si="3"/>
        <v>141773.96777704227</v>
      </c>
      <c r="BM19">
        <f t="shared" si="4"/>
        <v>0.99333048472176466</v>
      </c>
      <c r="BW19">
        <f t="shared" si="5"/>
        <v>951.91243869846221</v>
      </c>
    </row>
    <row r="20" spans="2:75">
      <c r="B20">
        <v>1.0900000000000001</v>
      </c>
      <c r="C20">
        <v>1.0900000000000001</v>
      </c>
      <c r="D20">
        <v>1.0900000000000001</v>
      </c>
      <c r="E20">
        <v>1.0900000000000001</v>
      </c>
      <c r="F20">
        <v>1.0900000000000001</v>
      </c>
      <c r="G20">
        <v>1.0900000000000001</v>
      </c>
      <c r="H20">
        <v>1.0900000000000001</v>
      </c>
      <c r="I20">
        <v>1.0900000000000001</v>
      </c>
      <c r="J20">
        <v>1.0900000000000001</v>
      </c>
      <c r="K20">
        <v>1.0900000000000001</v>
      </c>
      <c r="L20">
        <v>1.0900000000000001</v>
      </c>
      <c r="M20">
        <v>1.0900000000000001</v>
      </c>
      <c r="N20">
        <v>1.0900000000000001</v>
      </c>
      <c r="O20">
        <v>1.0900000000000001</v>
      </c>
      <c r="P20">
        <v>1.0900000000000001</v>
      </c>
      <c r="Q20">
        <v>1.0900000000000001</v>
      </c>
      <c r="R20">
        <v>1.0900000000000001</v>
      </c>
      <c r="S20" s="5">
        <v>1.03</v>
      </c>
      <c r="T20">
        <v>1.0900000000000001</v>
      </c>
      <c r="U20">
        <v>1.0900000000000001</v>
      </c>
      <c r="V20">
        <v>1.0900000000000001</v>
      </c>
      <c r="W20">
        <v>1.0900000000000001</v>
      </c>
      <c r="X20">
        <v>1.0900000000000001</v>
      </c>
      <c r="Y20">
        <v>1.0900000000000001</v>
      </c>
      <c r="Z20">
        <v>1.0900000000000001</v>
      </c>
      <c r="AA20">
        <v>1.0900000000000001</v>
      </c>
      <c r="AB20">
        <v>1.0900000000000001</v>
      </c>
      <c r="AC20">
        <v>1.0900000000000001</v>
      </c>
      <c r="AD20">
        <v>1.0900000000000001</v>
      </c>
      <c r="AE20">
        <v>1.0900000000000001</v>
      </c>
      <c r="AH20">
        <f t="shared" si="1"/>
        <v>1090</v>
      </c>
      <c r="AI20">
        <f t="shared" si="7"/>
        <v>2278.1000000000004</v>
      </c>
      <c r="AJ20">
        <f t="shared" si="7"/>
        <v>3573.1290000000008</v>
      </c>
      <c r="AK20">
        <f t="shared" si="7"/>
        <v>4984.710610000001</v>
      </c>
      <c r="AL20">
        <f t="shared" si="7"/>
        <v>6523.3345649000012</v>
      </c>
      <c r="AM20">
        <f t="shared" si="7"/>
        <v>8200.4346757410021</v>
      </c>
      <c r="AN20">
        <f t="shared" si="7"/>
        <v>10028.473796557693</v>
      </c>
      <c r="AO20">
        <f t="shared" si="7"/>
        <v>12021.036438247887</v>
      </c>
      <c r="AP20">
        <f t="shared" si="7"/>
        <v>14192.929717690198</v>
      </c>
      <c r="AQ20">
        <f t="shared" si="7"/>
        <v>16560.293392282318</v>
      </c>
      <c r="AR20">
        <f t="shared" si="7"/>
        <v>19140.719797587728</v>
      </c>
      <c r="AS20">
        <f t="shared" si="7"/>
        <v>21953.384579370624</v>
      </c>
      <c r="AT20">
        <f t="shared" si="7"/>
        <v>25019.189191513982</v>
      </c>
      <c r="AU20">
        <f t="shared" si="7"/>
        <v>28360.916218750244</v>
      </c>
      <c r="AV20">
        <f t="shared" si="7"/>
        <v>32003.39867843777</v>
      </c>
      <c r="AW20">
        <f t="shared" si="7"/>
        <v>35973.704559497171</v>
      </c>
      <c r="AX20">
        <f t="shared" si="6"/>
        <v>40301.33796985192</v>
      </c>
      <c r="AY20">
        <f t="shared" si="3"/>
        <v>42540.37810894748</v>
      </c>
      <c r="AZ20">
        <f t="shared" si="3"/>
        <v>47459.012138752754</v>
      </c>
      <c r="BA20">
        <f t="shared" si="3"/>
        <v>52820.323231240509</v>
      </c>
      <c r="BB20">
        <f t="shared" si="3"/>
        <v>58664.152322052156</v>
      </c>
      <c r="BC20">
        <f t="shared" si="3"/>
        <v>65033.926031036855</v>
      </c>
      <c r="BD20">
        <f t="shared" si="3"/>
        <v>71976.979373830181</v>
      </c>
      <c r="BE20">
        <f t="shared" si="3"/>
        <v>79544.907517474901</v>
      </c>
      <c r="BF20">
        <f t="shared" si="3"/>
        <v>87793.949194047644</v>
      </c>
      <c r="BG20">
        <f t="shared" si="3"/>
        <v>96785.404621511945</v>
      </c>
      <c r="BH20">
        <f t="shared" si="3"/>
        <v>106586.09103744803</v>
      </c>
      <c r="BI20">
        <f t="shared" si="3"/>
        <v>117268.83923081837</v>
      </c>
      <c r="BJ20">
        <f t="shared" si="3"/>
        <v>128913.03476159203</v>
      </c>
      <c r="BK20" s="4">
        <f t="shared" si="3"/>
        <v>141605.20789013532</v>
      </c>
      <c r="BM20">
        <f t="shared" si="4"/>
        <v>0.99214807907359592</v>
      </c>
      <c r="BW20">
        <f t="shared" si="5"/>
        <v>1120.6723256054102</v>
      </c>
    </row>
    <row r="21" spans="2:75">
      <c r="B21">
        <v>1.0900000000000001</v>
      </c>
      <c r="C21">
        <v>1.0900000000000001</v>
      </c>
      <c r="D21">
        <v>1.0900000000000001</v>
      </c>
      <c r="E21">
        <v>1.0900000000000001</v>
      </c>
      <c r="F21">
        <v>1.0900000000000001</v>
      </c>
      <c r="G21">
        <v>1.0900000000000001</v>
      </c>
      <c r="H21">
        <v>1.0900000000000001</v>
      </c>
      <c r="I21">
        <v>1.0900000000000001</v>
      </c>
      <c r="J21">
        <v>1.0900000000000001</v>
      </c>
      <c r="K21">
        <v>1.0900000000000001</v>
      </c>
      <c r="L21">
        <v>1.0900000000000001</v>
      </c>
      <c r="M21">
        <v>1.0900000000000001</v>
      </c>
      <c r="N21">
        <v>1.0900000000000001</v>
      </c>
      <c r="O21">
        <v>1.0900000000000001</v>
      </c>
      <c r="P21">
        <v>1.0900000000000001</v>
      </c>
      <c r="Q21">
        <v>1.0900000000000001</v>
      </c>
      <c r="R21">
        <v>1.0900000000000001</v>
      </c>
      <c r="S21">
        <v>1.0900000000000001</v>
      </c>
      <c r="T21" s="5">
        <v>1.03</v>
      </c>
      <c r="U21">
        <v>1.0900000000000001</v>
      </c>
      <c r="V21">
        <v>1.0900000000000001</v>
      </c>
      <c r="W21">
        <v>1.0900000000000001</v>
      </c>
      <c r="X21">
        <v>1.0900000000000001</v>
      </c>
      <c r="Y21">
        <v>1.0900000000000001</v>
      </c>
      <c r="Z21">
        <v>1.0900000000000001</v>
      </c>
      <c r="AA21">
        <v>1.0900000000000001</v>
      </c>
      <c r="AB21">
        <v>1.0900000000000001</v>
      </c>
      <c r="AC21">
        <v>1.0900000000000001</v>
      </c>
      <c r="AD21">
        <v>1.0900000000000001</v>
      </c>
      <c r="AE21">
        <v>1.0900000000000001</v>
      </c>
      <c r="AH21">
        <f t="shared" si="1"/>
        <v>1090</v>
      </c>
      <c r="AI21">
        <f t="shared" si="7"/>
        <v>2278.1000000000004</v>
      </c>
      <c r="AJ21">
        <f t="shared" si="7"/>
        <v>3573.1290000000008</v>
      </c>
      <c r="AK21">
        <f t="shared" si="7"/>
        <v>4984.710610000001</v>
      </c>
      <c r="AL21">
        <f t="shared" si="7"/>
        <v>6523.3345649000012</v>
      </c>
      <c r="AM21">
        <f t="shared" si="7"/>
        <v>8200.4346757410021</v>
      </c>
      <c r="AN21">
        <f t="shared" si="7"/>
        <v>10028.473796557693</v>
      </c>
      <c r="AO21">
        <f t="shared" si="7"/>
        <v>12021.036438247887</v>
      </c>
      <c r="AP21">
        <f t="shared" si="7"/>
        <v>14192.929717690198</v>
      </c>
      <c r="AQ21">
        <f t="shared" si="7"/>
        <v>16560.293392282318</v>
      </c>
      <c r="AR21">
        <f t="shared" si="7"/>
        <v>19140.719797587728</v>
      </c>
      <c r="AS21">
        <f t="shared" si="7"/>
        <v>21953.384579370624</v>
      </c>
      <c r="AT21">
        <f t="shared" si="7"/>
        <v>25019.189191513982</v>
      </c>
      <c r="AU21">
        <f t="shared" si="7"/>
        <v>28360.916218750244</v>
      </c>
      <c r="AV21">
        <f t="shared" si="7"/>
        <v>32003.39867843777</v>
      </c>
      <c r="AW21">
        <f t="shared" si="7"/>
        <v>35973.704559497171</v>
      </c>
      <c r="AX21">
        <f t="shared" si="6"/>
        <v>40301.33796985192</v>
      </c>
      <c r="AY21">
        <f t="shared" si="3"/>
        <v>45018.458387138598</v>
      </c>
      <c r="AZ21">
        <f t="shared" si="3"/>
        <v>47399.012138752754</v>
      </c>
      <c r="BA21">
        <f t="shared" si="3"/>
        <v>52754.923231240507</v>
      </c>
      <c r="BB21">
        <f t="shared" si="3"/>
        <v>58592.866322052156</v>
      </c>
      <c r="BC21">
        <f t="shared" si="3"/>
        <v>64956.224291036851</v>
      </c>
      <c r="BD21">
        <f t="shared" si="3"/>
        <v>71892.284477230176</v>
      </c>
      <c r="BE21">
        <f t="shared" si="3"/>
        <v>79452.590080180904</v>
      </c>
      <c r="BF21">
        <f t="shared" si="3"/>
        <v>87693.323187397196</v>
      </c>
      <c r="BG21">
        <f t="shared" si="3"/>
        <v>96675.722274262953</v>
      </c>
      <c r="BH21">
        <f t="shared" si="3"/>
        <v>106466.53727894662</v>
      </c>
      <c r="BI21">
        <f t="shared" si="3"/>
        <v>117138.52563405182</v>
      </c>
      <c r="BJ21">
        <f t="shared" si="3"/>
        <v>128770.99294111649</v>
      </c>
      <c r="BK21" s="4">
        <f t="shared" si="3"/>
        <v>141450.38230581698</v>
      </c>
      <c r="BM21">
        <f t="shared" si="4"/>
        <v>0.99106330324958769</v>
      </c>
      <c r="BW21">
        <f t="shared" si="5"/>
        <v>1275.4979099237535</v>
      </c>
    </row>
    <row r="22" spans="2:75">
      <c r="B22">
        <v>1.0900000000000001</v>
      </c>
      <c r="C22">
        <v>1.0900000000000001</v>
      </c>
      <c r="D22">
        <v>1.0900000000000001</v>
      </c>
      <c r="E22">
        <v>1.0900000000000001</v>
      </c>
      <c r="F22">
        <v>1.0900000000000001</v>
      </c>
      <c r="G22">
        <v>1.0900000000000001</v>
      </c>
      <c r="H22">
        <v>1.0900000000000001</v>
      </c>
      <c r="I22">
        <v>1.0900000000000001</v>
      </c>
      <c r="J22">
        <v>1.0900000000000001</v>
      </c>
      <c r="K22">
        <v>1.0900000000000001</v>
      </c>
      <c r="L22">
        <v>1.0900000000000001</v>
      </c>
      <c r="M22">
        <v>1.0900000000000001</v>
      </c>
      <c r="N22">
        <v>1.0900000000000001</v>
      </c>
      <c r="O22">
        <v>1.0900000000000001</v>
      </c>
      <c r="P22">
        <v>1.0900000000000001</v>
      </c>
      <c r="Q22">
        <v>1.0900000000000001</v>
      </c>
      <c r="R22">
        <v>1.0900000000000001</v>
      </c>
      <c r="S22">
        <v>1.0900000000000001</v>
      </c>
      <c r="T22">
        <v>1.0900000000000001</v>
      </c>
      <c r="U22" s="5">
        <v>1.03</v>
      </c>
      <c r="V22">
        <v>1.0900000000000001</v>
      </c>
      <c r="W22">
        <v>1.0900000000000001</v>
      </c>
      <c r="X22">
        <v>1.0900000000000001</v>
      </c>
      <c r="Y22">
        <v>1.0900000000000001</v>
      </c>
      <c r="Z22">
        <v>1.0900000000000001</v>
      </c>
      <c r="AA22">
        <v>1.0900000000000001</v>
      </c>
      <c r="AB22">
        <v>1.0900000000000001</v>
      </c>
      <c r="AC22">
        <v>1.0900000000000001</v>
      </c>
      <c r="AD22">
        <v>1.0900000000000001</v>
      </c>
      <c r="AE22">
        <v>1.0900000000000001</v>
      </c>
      <c r="AH22">
        <f t="shared" si="1"/>
        <v>1090</v>
      </c>
      <c r="AI22">
        <f t="shared" si="7"/>
        <v>2278.1000000000004</v>
      </c>
      <c r="AJ22">
        <f t="shared" si="7"/>
        <v>3573.1290000000008</v>
      </c>
      <c r="AK22">
        <f t="shared" si="7"/>
        <v>4984.710610000001</v>
      </c>
      <c r="AL22">
        <f t="shared" si="7"/>
        <v>6523.3345649000012</v>
      </c>
      <c r="AM22">
        <f t="shared" si="7"/>
        <v>8200.4346757410021</v>
      </c>
      <c r="AN22">
        <f t="shared" si="7"/>
        <v>10028.473796557693</v>
      </c>
      <c r="AO22">
        <f t="shared" si="7"/>
        <v>12021.036438247887</v>
      </c>
      <c r="AP22">
        <f t="shared" si="7"/>
        <v>14192.929717690198</v>
      </c>
      <c r="AQ22">
        <f t="shared" si="7"/>
        <v>16560.293392282318</v>
      </c>
      <c r="AR22">
        <f t="shared" si="7"/>
        <v>19140.719797587728</v>
      </c>
      <c r="AS22">
        <f t="shared" si="7"/>
        <v>21953.384579370624</v>
      </c>
      <c r="AT22">
        <f t="shared" si="7"/>
        <v>25019.189191513982</v>
      </c>
      <c r="AU22">
        <f t="shared" si="7"/>
        <v>28360.916218750244</v>
      </c>
      <c r="AV22">
        <f t="shared" si="7"/>
        <v>32003.39867843777</v>
      </c>
      <c r="AW22">
        <f t="shared" si="7"/>
        <v>35973.704559497171</v>
      </c>
      <c r="AX22">
        <f t="shared" si="6"/>
        <v>40301.33796985192</v>
      </c>
      <c r="AY22">
        <f t="shared" si="3"/>
        <v>45018.458387138598</v>
      </c>
      <c r="AZ22">
        <f t="shared" si="3"/>
        <v>50160.119641981073</v>
      </c>
      <c r="BA22">
        <f t="shared" si="3"/>
        <v>52694.923231240507</v>
      </c>
      <c r="BB22">
        <f t="shared" si="3"/>
        <v>58527.466322052154</v>
      </c>
      <c r="BC22">
        <f t="shared" si="3"/>
        <v>64884.938291036851</v>
      </c>
      <c r="BD22">
        <f t="shared" si="3"/>
        <v>71814.582737230172</v>
      </c>
      <c r="BE22">
        <f t="shared" si="3"/>
        <v>79367.895183580898</v>
      </c>
      <c r="BF22">
        <f t="shared" si="3"/>
        <v>87601.005750103184</v>
      </c>
      <c r="BG22">
        <f t="shared" ref="BG22:BK32" si="8">(BF22+$A$5)*AA22</f>
        <v>96575.096267612476</v>
      </c>
      <c r="BH22">
        <f t="shared" si="8"/>
        <v>106356.85493169761</v>
      </c>
      <c r="BI22">
        <f t="shared" si="8"/>
        <v>117018.9718755504</v>
      </c>
      <c r="BJ22">
        <f t="shared" si="8"/>
        <v>128640.67934434995</v>
      </c>
      <c r="BK22" s="4">
        <f t="shared" si="8"/>
        <v>141308.34048534144</v>
      </c>
      <c r="BM22">
        <f t="shared" si="4"/>
        <v>0.9900680960715984</v>
      </c>
      <c r="BW22">
        <f t="shared" si="5"/>
        <v>1417.5397303992941</v>
      </c>
    </row>
    <row r="23" spans="2:75">
      <c r="B23">
        <v>1.0900000000000001</v>
      </c>
      <c r="C23">
        <v>1.0900000000000001</v>
      </c>
      <c r="D23">
        <v>1.0900000000000001</v>
      </c>
      <c r="E23">
        <v>1.0900000000000001</v>
      </c>
      <c r="F23">
        <v>1.0900000000000001</v>
      </c>
      <c r="G23">
        <v>1.0900000000000001</v>
      </c>
      <c r="H23">
        <v>1.0900000000000001</v>
      </c>
      <c r="I23">
        <v>1.0900000000000001</v>
      </c>
      <c r="J23">
        <v>1.0900000000000001</v>
      </c>
      <c r="K23">
        <v>1.0900000000000001</v>
      </c>
      <c r="L23">
        <v>1.0900000000000001</v>
      </c>
      <c r="M23">
        <v>1.0900000000000001</v>
      </c>
      <c r="N23">
        <v>1.0900000000000001</v>
      </c>
      <c r="O23">
        <v>1.0900000000000001</v>
      </c>
      <c r="P23">
        <v>1.0900000000000001</v>
      </c>
      <c r="Q23">
        <v>1.0900000000000001</v>
      </c>
      <c r="R23">
        <v>1.0900000000000001</v>
      </c>
      <c r="S23">
        <v>1.0900000000000001</v>
      </c>
      <c r="T23">
        <v>1.0900000000000001</v>
      </c>
      <c r="U23">
        <v>1.0900000000000001</v>
      </c>
      <c r="V23" s="5">
        <v>1.03</v>
      </c>
      <c r="W23">
        <v>1.0900000000000001</v>
      </c>
      <c r="X23">
        <v>1.0900000000000001</v>
      </c>
      <c r="Y23">
        <v>1.0900000000000001</v>
      </c>
      <c r="Z23">
        <v>1.0900000000000001</v>
      </c>
      <c r="AA23">
        <v>1.0900000000000001</v>
      </c>
      <c r="AB23">
        <v>1.0900000000000001</v>
      </c>
      <c r="AC23">
        <v>1.0900000000000001</v>
      </c>
      <c r="AD23">
        <v>1.0900000000000001</v>
      </c>
      <c r="AE23">
        <v>1.0900000000000001</v>
      </c>
      <c r="AH23">
        <f t="shared" si="1"/>
        <v>1090</v>
      </c>
      <c r="AI23">
        <f t="shared" si="7"/>
        <v>2278.1000000000004</v>
      </c>
      <c r="AJ23">
        <f t="shared" si="7"/>
        <v>3573.1290000000008</v>
      </c>
      <c r="AK23">
        <f t="shared" si="7"/>
        <v>4984.710610000001</v>
      </c>
      <c r="AL23">
        <f t="shared" si="7"/>
        <v>6523.3345649000012</v>
      </c>
      <c r="AM23">
        <f t="shared" si="7"/>
        <v>8200.4346757410021</v>
      </c>
      <c r="AN23">
        <f t="shared" si="7"/>
        <v>10028.473796557693</v>
      </c>
      <c r="AO23">
        <f t="shared" si="7"/>
        <v>12021.036438247887</v>
      </c>
      <c r="AP23">
        <f t="shared" si="7"/>
        <v>14192.929717690198</v>
      </c>
      <c r="AQ23">
        <f t="shared" si="7"/>
        <v>16560.293392282318</v>
      </c>
      <c r="AR23">
        <f t="shared" si="7"/>
        <v>19140.719797587728</v>
      </c>
      <c r="AS23">
        <f t="shared" si="7"/>
        <v>21953.384579370624</v>
      </c>
      <c r="AT23">
        <f t="shared" si="7"/>
        <v>25019.189191513982</v>
      </c>
      <c r="AU23">
        <f t="shared" si="7"/>
        <v>28360.916218750244</v>
      </c>
      <c r="AV23">
        <f t="shared" si="7"/>
        <v>32003.39867843777</v>
      </c>
      <c r="AW23">
        <f t="shared" si="7"/>
        <v>35973.704559497171</v>
      </c>
      <c r="AX23">
        <f t="shared" si="6"/>
        <v>40301.33796985192</v>
      </c>
      <c r="AY23">
        <f t="shared" si="6"/>
        <v>45018.458387138598</v>
      </c>
      <c r="AZ23">
        <f t="shared" si="6"/>
        <v>50160.119641981073</v>
      </c>
      <c r="BA23">
        <f t="shared" si="6"/>
        <v>55764.530409759376</v>
      </c>
      <c r="BB23">
        <f t="shared" si="6"/>
        <v>58467.466322052162</v>
      </c>
      <c r="BC23">
        <f t="shared" si="6"/>
        <v>64819.538291036864</v>
      </c>
      <c r="BD23">
        <f t="shared" si="6"/>
        <v>71743.296737230194</v>
      </c>
      <c r="BE23">
        <f t="shared" si="6"/>
        <v>79290.193443580923</v>
      </c>
      <c r="BF23">
        <f t="shared" si="6"/>
        <v>87516.310853503208</v>
      </c>
      <c r="BG23">
        <f t="shared" si="8"/>
        <v>96482.778830318508</v>
      </c>
      <c r="BH23">
        <f t="shared" si="8"/>
        <v>106256.22892504718</v>
      </c>
      <c r="BI23">
        <f t="shared" si="8"/>
        <v>116909.28952830144</v>
      </c>
      <c r="BJ23">
        <f t="shared" si="8"/>
        <v>128521.12558584858</v>
      </c>
      <c r="BK23" s="4">
        <f t="shared" si="8"/>
        <v>141178.02688857497</v>
      </c>
      <c r="BM23">
        <f t="shared" si="4"/>
        <v>0.9891550619633519</v>
      </c>
      <c r="BW23">
        <f t="shared" si="5"/>
        <v>1547.8533271657652</v>
      </c>
    </row>
    <row r="24" spans="2:75">
      <c r="B24">
        <v>1.0900000000000001</v>
      </c>
      <c r="C24">
        <v>1.0900000000000001</v>
      </c>
      <c r="D24">
        <v>1.0900000000000001</v>
      </c>
      <c r="E24">
        <v>1.0900000000000001</v>
      </c>
      <c r="F24">
        <v>1.0900000000000001</v>
      </c>
      <c r="G24">
        <v>1.0900000000000001</v>
      </c>
      <c r="H24">
        <v>1.0900000000000001</v>
      </c>
      <c r="I24">
        <v>1.0900000000000001</v>
      </c>
      <c r="J24">
        <v>1.0900000000000001</v>
      </c>
      <c r="K24">
        <v>1.0900000000000001</v>
      </c>
      <c r="L24">
        <v>1.0900000000000001</v>
      </c>
      <c r="M24">
        <v>1.0900000000000001</v>
      </c>
      <c r="N24">
        <v>1.0900000000000001</v>
      </c>
      <c r="O24">
        <v>1.0900000000000001</v>
      </c>
      <c r="P24">
        <v>1.0900000000000001</v>
      </c>
      <c r="Q24">
        <v>1.0900000000000001</v>
      </c>
      <c r="R24">
        <v>1.0900000000000001</v>
      </c>
      <c r="S24">
        <v>1.0900000000000001</v>
      </c>
      <c r="T24">
        <v>1.0900000000000001</v>
      </c>
      <c r="U24">
        <v>1.0900000000000001</v>
      </c>
      <c r="V24">
        <v>1.0900000000000001</v>
      </c>
      <c r="W24" s="5">
        <v>1.03</v>
      </c>
      <c r="X24">
        <v>1.0900000000000001</v>
      </c>
      <c r="Y24">
        <v>1.0900000000000001</v>
      </c>
      <c r="Z24">
        <v>1.0900000000000001</v>
      </c>
      <c r="AA24">
        <v>1.0900000000000001</v>
      </c>
      <c r="AB24">
        <v>1.0900000000000001</v>
      </c>
      <c r="AC24">
        <v>1.0900000000000001</v>
      </c>
      <c r="AD24">
        <v>1.0900000000000001</v>
      </c>
      <c r="AE24">
        <v>1.0900000000000001</v>
      </c>
      <c r="AH24">
        <f t="shared" si="1"/>
        <v>1090</v>
      </c>
      <c r="AI24">
        <f t="shared" si="7"/>
        <v>2278.1000000000004</v>
      </c>
      <c r="AJ24">
        <f t="shared" si="7"/>
        <v>3573.1290000000008</v>
      </c>
      <c r="AK24">
        <f t="shared" si="7"/>
        <v>4984.710610000001</v>
      </c>
      <c r="AL24">
        <f t="shared" si="7"/>
        <v>6523.3345649000012</v>
      </c>
      <c r="AM24">
        <f t="shared" si="7"/>
        <v>8200.4346757410021</v>
      </c>
      <c r="AN24">
        <f t="shared" si="7"/>
        <v>10028.473796557693</v>
      </c>
      <c r="AO24">
        <f t="shared" si="7"/>
        <v>12021.036438247887</v>
      </c>
      <c r="AP24">
        <f t="shared" si="7"/>
        <v>14192.929717690198</v>
      </c>
      <c r="AQ24">
        <f t="shared" si="7"/>
        <v>16560.293392282318</v>
      </c>
      <c r="AR24">
        <f t="shared" si="7"/>
        <v>19140.719797587728</v>
      </c>
      <c r="AS24">
        <f t="shared" si="7"/>
        <v>21953.384579370624</v>
      </c>
      <c r="AT24">
        <f t="shared" si="7"/>
        <v>25019.189191513982</v>
      </c>
      <c r="AU24">
        <f t="shared" si="7"/>
        <v>28360.916218750244</v>
      </c>
      <c r="AV24">
        <f t="shared" si="7"/>
        <v>32003.39867843777</v>
      </c>
      <c r="AW24">
        <f t="shared" si="7"/>
        <v>35973.704559497171</v>
      </c>
      <c r="AX24">
        <f t="shared" si="6"/>
        <v>40301.33796985192</v>
      </c>
      <c r="AY24">
        <f t="shared" si="6"/>
        <v>45018.458387138598</v>
      </c>
      <c r="AZ24">
        <f t="shared" si="6"/>
        <v>50160.119641981073</v>
      </c>
      <c r="BA24">
        <f t="shared" si="6"/>
        <v>55764.530409759376</v>
      </c>
      <c r="BB24">
        <f t="shared" si="6"/>
        <v>61873.338146637725</v>
      </c>
      <c r="BC24">
        <f t="shared" si="6"/>
        <v>64759.538291036857</v>
      </c>
      <c r="BD24">
        <f t="shared" si="6"/>
        <v>71677.89673723017</v>
      </c>
      <c r="BE24">
        <f t="shared" si="6"/>
        <v>79218.907443580887</v>
      </c>
      <c r="BF24">
        <f t="shared" si="6"/>
        <v>87438.609113503175</v>
      </c>
      <c r="BG24">
        <f t="shared" si="8"/>
        <v>96398.083933718473</v>
      </c>
      <c r="BH24">
        <f t="shared" si="8"/>
        <v>106163.91148775314</v>
      </c>
      <c r="BI24">
        <f t="shared" si="8"/>
        <v>116808.66352165093</v>
      </c>
      <c r="BJ24">
        <f t="shared" si="8"/>
        <v>128411.44323859953</v>
      </c>
      <c r="BK24" s="4">
        <f t="shared" si="8"/>
        <v>141058.47313007349</v>
      </c>
      <c r="BM24">
        <f t="shared" si="4"/>
        <v>0.98831741599248268</v>
      </c>
      <c r="BW24">
        <f t="shared" si="5"/>
        <v>1667.4070856672479</v>
      </c>
    </row>
    <row r="25" spans="2:75">
      <c r="B25">
        <v>1.0900000000000001</v>
      </c>
      <c r="C25">
        <v>1.0900000000000001</v>
      </c>
      <c r="D25">
        <v>1.0900000000000001</v>
      </c>
      <c r="E25">
        <v>1.0900000000000001</v>
      </c>
      <c r="F25">
        <v>1.0900000000000001</v>
      </c>
      <c r="G25">
        <v>1.0900000000000001</v>
      </c>
      <c r="H25">
        <v>1.0900000000000001</v>
      </c>
      <c r="I25">
        <v>1.0900000000000001</v>
      </c>
      <c r="J25">
        <v>1.0900000000000001</v>
      </c>
      <c r="K25">
        <v>1.0900000000000001</v>
      </c>
      <c r="L25">
        <v>1.0900000000000001</v>
      </c>
      <c r="M25">
        <v>1.0900000000000001</v>
      </c>
      <c r="N25">
        <v>1.0900000000000001</v>
      </c>
      <c r="O25">
        <v>1.0900000000000001</v>
      </c>
      <c r="P25">
        <v>1.0900000000000001</v>
      </c>
      <c r="Q25">
        <v>1.0900000000000001</v>
      </c>
      <c r="R25">
        <v>1.0900000000000001</v>
      </c>
      <c r="S25">
        <v>1.0900000000000001</v>
      </c>
      <c r="T25">
        <v>1.0900000000000001</v>
      </c>
      <c r="U25">
        <v>1.0900000000000001</v>
      </c>
      <c r="V25">
        <v>1.0900000000000001</v>
      </c>
      <c r="W25">
        <v>1.0900000000000001</v>
      </c>
      <c r="X25" s="5">
        <v>1.03</v>
      </c>
      <c r="Y25">
        <v>1.0900000000000001</v>
      </c>
      <c r="Z25">
        <v>1.0900000000000001</v>
      </c>
      <c r="AA25">
        <v>1.0900000000000001</v>
      </c>
      <c r="AB25">
        <v>1.0900000000000001</v>
      </c>
      <c r="AC25">
        <v>1.0900000000000001</v>
      </c>
      <c r="AD25">
        <v>1.0900000000000001</v>
      </c>
      <c r="AE25">
        <v>1.0900000000000001</v>
      </c>
      <c r="AH25">
        <f t="shared" si="1"/>
        <v>1090</v>
      </c>
      <c r="AI25">
        <f t="shared" si="7"/>
        <v>2278.1000000000004</v>
      </c>
      <c r="AJ25">
        <f t="shared" si="7"/>
        <v>3573.1290000000008</v>
      </c>
      <c r="AK25">
        <f t="shared" si="7"/>
        <v>4984.710610000001</v>
      </c>
      <c r="AL25">
        <f t="shared" si="7"/>
        <v>6523.3345649000012</v>
      </c>
      <c r="AM25">
        <f t="shared" si="7"/>
        <v>8200.4346757410021</v>
      </c>
      <c r="AN25">
        <f t="shared" si="7"/>
        <v>10028.473796557693</v>
      </c>
      <c r="AO25">
        <f t="shared" si="7"/>
        <v>12021.036438247887</v>
      </c>
      <c r="AP25">
        <f t="shared" si="7"/>
        <v>14192.929717690198</v>
      </c>
      <c r="AQ25">
        <f t="shared" si="7"/>
        <v>16560.293392282318</v>
      </c>
      <c r="AR25">
        <f t="shared" si="7"/>
        <v>19140.719797587728</v>
      </c>
      <c r="AS25">
        <f t="shared" si="7"/>
        <v>21953.384579370624</v>
      </c>
      <c r="AT25">
        <f t="shared" si="7"/>
        <v>25019.189191513982</v>
      </c>
      <c r="AU25">
        <f t="shared" si="7"/>
        <v>28360.916218750244</v>
      </c>
      <c r="AV25">
        <f t="shared" si="7"/>
        <v>32003.39867843777</v>
      </c>
      <c r="AW25">
        <f t="shared" si="7"/>
        <v>35973.704559497171</v>
      </c>
      <c r="AX25">
        <f t="shared" si="6"/>
        <v>40301.33796985192</v>
      </c>
      <c r="AY25">
        <f t="shared" si="6"/>
        <v>45018.458387138598</v>
      </c>
      <c r="AZ25">
        <f t="shared" si="6"/>
        <v>50160.119641981073</v>
      </c>
      <c r="BA25">
        <f t="shared" si="6"/>
        <v>55764.530409759376</v>
      </c>
      <c r="BB25">
        <f t="shared" si="6"/>
        <v>61873.338146637725</v>
      </c>
      <c r="BC25">
        <f t="shared" si="6"/>
        <v>68531.938579835129</v>
      </c>
      <c r="BD25">
        <f t="shared" si="6"/>
        <v>71617.896737230185</v>
      </c>
      <c r="BE25">
        <f t="shared" si="6"/>
        <v>79153.507443580907</v>
      </c>
      <c r="BF25">
        <f t="shared" si="6"/>
        <v>87367.323113503197</v>
      </c>
      <c r="BG25">
        <f t="shared" si="8"/>
        <v>96320.382193718498</v>
      </c>
      <c r="BH25">
        <f t="shared" si="8"/>
        <v>106079.21659115318</v>
      </c>
      <c r="BI25">
        <f t="shared" si="8"/>
        <v>116716.34608435698</v>
      </c>
      <c r="BJ25">
        <f t="shared" si="8"/>
        <v>128310.81723194911</v>
      </c>
      <c r="BK25" s="4">
        <f t="shared" si="8"/>
        <v>140948.79078282454</v>
      </c>
      <c r="BM25">
        <f t="shared" si="4"/>
        <v>0.98754893345040162</v>
      </c>
      <c r="BW25">
        <f t="shared" si="5"/>
        <v>1777.0894329161965</v>
      </c>
    </row>
    <row r="26" spans="2:75">
      <c r="B26">
        <v>1.0900000000000001</v>
      </c>
      <c r="C26">
        <v>1.0900000000000001</v>
      </c>
      <c r="D26">
        <v>1.0900000000000001</v>
      </c>
      <c r="E26">
        <v>1.0900000000000001</v>
      </c>
      <c r="F26">
        <v>1.0900000000000001</v>
      </c>
      <c r="G26">
        <v>1.0900000000000001</v>
      </c>
      <c r="H26">
        <v>1.0900000000000001</v>
      </c>
      <c r="I26">
        <v>1.0900000000000001</v>
      </c>
      <c r="J26">
        <v>1.0900000000000001</v>
      </c>
      <c r="K26">
        <v>1.0900000000000001</v>
      </c>
      <c r="L26">
        <v>1.0900000000000001</v>
      </c>
      <c r="M26">
        <v>1.0900000000000001</v>
      </c>
      <c r="N26">
        <v>1.0900000000000001</v>
      </c>
      <c r="O26">
        <v>1.0900000000000001</v>
      </c>
      <c r="P26">
        <v>1.0900000000000001</v>
      </c>
      <c r="Q26">
        <v>1.0900000000000001</v>
      </c>
      <c r="R26">
        <v>1.0900000000000001</v>
      </c>
      <c r="S26">
        <v>1.0900000000000001</v>
      </c>
      <c r="T26">
        <v>1.0900000000000001</v>
      </c>
      <c r="U26">
        <v>1.0900000000000001</v>
      </c>
      <c r="V26">
        <v>1.0900000000000001</v>
      </c>
      <c r="W26">
        <v>1.0900000000000001</v>
      </c>
      <c r="X26">
        <v>1.0900000000000001</v>
      </c>
      <c r="Y26" s="5">
        <v>1.03</v>
      </c>
      <c r="Z26">
        <v>1.0900000000000001</v>
      </c>
      <c r="AA26">
        <v>1.0900000000000001</v>
      </c>
      <c r="AB26">
        <v>1.0900000000000001</v>
      </c>
      <c r="AC26">
        <v>1.0900000000000001</v>
      </c>
      <c r="AD26">
        <v>1.0900000000000001</v>
      </c>
      <c r="AE26">
        <v>1.0900000000000001</v>
      </c>
      <c r="AH26">
        <f t="shared" si="1"/>
        <v>1090</v>
      </c>
      <c r="AI26">
        <f t="shared" si="7"/>
        <v>2278.1000000000004</v>
      </c>
      <c r="AJ26">
        <f t="shared" si="7"/>
        <v>3573.1290000000008</v>
      </c>
      <c r="AK26">
        <f t="shared" si="7"/>
        <v>4984.710610000001</v>
      </c>
      <c r="AL26">
        <f t="shared" si="7"/>
        <v>6523.3345649000012</v>
      </c>
      <c r="AM26">
        <f t="shared" si="7"/>
        <v>8200.4346757410021</v>
      </c>
      <c r="AN26">
        <f t="shared" si="7"/>
        <v>10028.473796557693</v>
      </c>
      <c r="AO26">
        <f t="shared" si="7"/>
        <v>12021.036438247887</v>
      </c>
      <c r="AP26">
        <f t="shared" si="7"/>
        <v>14192.929717690198</v>
      </c>
      <c r="AQ26">
        <f t="shared" si="7"/>
        <v>16560.293392282318</v>
      </c>
      <c r="AR26">
        <f t="shared" si="7"/>
        <v>19140.719797587728</v>
      </c>
      <c r="AS26">
        <f t="shared" si="7"/>
        <v>21953.384579370624</v>
      </c>
      <c r="AT26">
        <f t="shared" si="7"/>
        <v>25019.189191513982</v>
      </c>
      <c r="AU26">
        <f t="shared" si="7"/>
        <v>28360.916218750244</v>
      </c>
      <c r="AV26">
        <f t="shared" si="7"/>
        <v>32003.39867843777</v>
      </c>
      <c r="AW26">
        <f t="shared" si="7"/>
        <v>35973.704559497171</v>
      </c>
      <c r="AX26">
        <f t="shared" si="6"/>
        <v>40301.33796985192</v>
      </c>
      <c r="AY26">
        <f t="shared" si="6"/>
        <v>45018.458387138598</v>
      </c>
      <c r="AZ26">
        <f t="shared" si="6"/>
        <v>50160.119641981073</v>
      </c>
      <c r="BA26">
        <f t="shared" si="6"/>
        <v>55764.530409759376</v>
      </c>
      <c r="BB26">
        <f t="shared" si="6"/>
        <v>61873.338146637725</v>
      </c>
      <c r="BC26">
        <f t="shared" si="6"/>
        <v>68531.938579835129</v>
      </c>
      <c r="BD26">
        <f t="shared" si="6"/>
        <v>75789.813052020298</v>
      </c>
      <c r="BE26">
        <f t="shared" si="6"/>
        <v>79093.507443580907</v>
      </c>
      <c r="BF26">
        <f t="shared" si="6"/>
        <v>87301.923113503202</v>
      </c>
      <c r="BG26">
        <f t="shared" si="8"/>
        <v>96249.096193718491</v>
      </c>
      <c r="BH26">
        <f t="shared" si="8"/>
        <v>106001.51485115316</v>
      </c>
      <c r="BI26">
        <f t="shared" si="8"/>
        <v>116631.65118775696</v>
      </c>
      <c r="BJ26">
        <f t="shared" si="8"/>
        <v>128218.49979465509</v>
      </c>
      <c r="BK26" s="4">
        <f t="shared" si="8"/>
        <v>140848.16477617406</v>
      </c>
      <c r="BM26">
        <f t="shared" si="4"/>
        <v>0.98684390359528096</v>
      </c>
      <c r="BW26">
        <f t="shared" si="5"/>
        <v>1877.715439566673</v>
      </c>
    </row>
    <row r="27" spans="2:75">
      <c r="B27">
        <v>1.0900000000000001</v>
      </c>
      <c r="C27">
        <v>1.0900000000000001</v>
      </c>
      <c r="D27">
        <v>1.0900000000000001</v>
      </c>
      <c r="E27">
        <v>1.0900000000000001</v>
      </c>
      <c r="F27">
        <v>1.0900000000000001</v>
      </c>
      <c r="G27">
        <v>1.0900000000000001</v>
      </c>
      <c r="H27">
        <v>1.0900000000000001</v>
      </c>
      <c r="I27">
        <v>1.0900000000000001</v>
      </c>
      <c r="J27">
        <v>1.0900000000000001</v>
      </c>
      <c r="K27">
        <v>1.0900000000000001</v>
      </c>
      <c r="L27">
        <v>1.0900000000000001</v>
      </c>
      <c r="M27">
        <v>1.0900000000000001</v>
      </c>
      <c r="N27">
        <v>1.0900000000000001</v>
      </c>
      <c r="O27">
        <v>1.0900000000000001</v>
      </c>
      <c r="P27">
        <v>1.0900000000000001</v>
      </c>
      <c r="Q27">
        <v>1.0900000000000001</v>
      </c>
      <c r="R27">
        <v>1.0900000000000001</v>
      </c>
      <c r="S27">
        <v>1.0900000000000001</v>
      </c>
      <c r="T27">
        <v>1.0900000000000001</v>
      </c>
      <c r="U27">
        <v>1.0900000000000001</v>
      </c>
      <c r="V27">
        <v>1.0900000000000001</v>
      </c>
      <c r="W27">
        <v>1.0900000000000001</v>
      </c>
      <c r="X27">
        <v>1.0900000000000001</v>
      </c>
      <c r="Y27">
        <v>1.0900000000000001</v>
      </c>
      <c r="Z27" s="5">
        <v>1.03</v>
      </c>
      <c r="AA27">
        <v>1.0900000000000001</v>
      </c>
      <c r="AB27">
        <v>1.0900000000000001</v>
      </c>
      <c r="AC27">
        <v>1.0900000000000001</v>
      </c>
      <c r="AD27">
        <v>1.0900000000000001</v>
      </c>
      <c r="AE27">
        <v>1.0900000000000001</v>
      </c>
      <c r="AH27">
        <f t="shared" si="1"/>
        <v>1090</v>
      </c>
      <c r="AI27">
        <f t="shared" si="7"/>
        <v>2278.1000000000004</v>
      </c>
      <c r="AJ27">
        <f t="shared" si="7"/>
        <v>3573.1290000000008</v>
      </c>
      <c r="AK27">
        <f t="shared" si="7"/>
        <v>4984.710610000001</v>
      </c>
      <c r="AL27">
        <f t="shared" si="7"/>
        <v>6523.3345649000012</v>
      </c>
      <c r="AM27">
        <f t="shared" si="7"/>
        <v>8200.4346757410021</v>
      </c>
      <c r="AN27">
        <f t="shared" si="7"/>
        <v>10028.473796557693</v>
      </c>
      <c r="AO27">
        <f t="shared" si="7"/>
        <v>12021.036438247887</v>
      </c>
      <c r="AP27">
        <f t="shared" si="7"/>
        <v>14192.929717690198</v>
      </c>
      <c r="AQ27">
        <f t="shared" si="7"/>
        <v>16560.293392282318</v>
      </c>
      <c r="AR27">
        <f t="shared" si="7"/>
        <v>19140.719797587728</v>
      </c>
      <c r="AS27">
        <f t="shared" si="7"/>
        <v>21953.384579370624</v>
      </c>
      <c r="AT27">
        <f t="shared" si="7"/>
        <v>25019.189191513982</v>
      </c>
      <c r="AU27">
        <f t="shared" si="7"/>
        <v>28360.916218750244</v>
      </c>
      <c r="AV27">
        <f t="shared" si="7"/>
        <v>32003.39867843777</v>
      </c>
      <c r="AW27">
        <f t="shared" si="7"/>
        <v>35973.704559497171</v>
      </c>
      <c r="AX27">
        <f t="shared" si="6"/>
        <v>40301.33796985192</v>
      </c>
      <c r="AY27">
        <f t="shared" si="6"/>
        <v>45018.458387138598</v>
      </c>
      <c r="AZ27">
        <f t="shared" si="6"/>
        <v>50160.119641981073</v>
      </c>
      <c r="BA27">
        <f t="shared" si="6"/>
        <v>55764.530409759376</v>
      </c>
      <c r="BB27">
        <f t="shared" si="6"/>
        <v>61873.338146637725</v>
      </c>
      <c r="BC27">
        <f t="shared" si="6"/>
        <v>68531.938579835129</v>
      </c>
      <c r="BD27">
        <f t="shared" si="6"/>
        <v>75789.813052020298</v>
      </c>
      <c r="BE27">
        <f t="shared" si="6"/>
        <v>83700.896226702127</v>
      </c>
      <c r="BF27">
        <f t="shared" si="6"/>
        <v>87241.923113503188</v>
      </c>
      <c r="BG27">
        <f t="shared" si="8"/>
        <v>96183.696193718482</v>
      </c>
      <c r="BH27">
        <f t="shared" si="8"/>
        <v>105930.22885115315</v>
      </c>
      <c r="BI27">
        <f t="shared" si="8"/>
        <v>116553.94944775694</v>
      </c>
      <c r="BJ27">
        <f t="shared" si="8"/>
        <v>128133.80489805507</v>
      </c>
      <c r="BK27" s="4">
        <f t="shared" si="8"/>
        <v>140755.84733888003</v>
      </c>
      <c r="BM27">
        <f t="shared" si="4"/>
        <v>0.98619708721443622</v>
      </c>
      <c r="BW27">
        <f t="shared" si="5"/>
        <v>1970.0328768606996</v>
      </c>
    </row>
    <row r="28" spans="2:75">
      <c r="B28">
        <v>1.0900000000000001</v>
      </c>
      <c r="C28">
        <v>1.0900000000000001</v>
      </c>
      <c r="D28">
        <v>1.0900000000000001</v>
      </c>
      <c r="E28">
        <v>1.0900000000000001</v>
      </c>
      <c r="F28">
        <v>1.0900000000000001</v>
      </c>
      <c r="G28">
        <v>1.0900000000000001</v>
      </c>
      <c r="H28">
        <v>1.0900000000000001</v>
      </c>
      <c r="I28">
        <v>1.0900000000000001</v>
      </c>
      <c r="J28">
        <v>1.0900000000000001</v>
      </c>
      <c r="K28">
        <v>1.0900000000000001</v>
      </c>
      <c r="L28">
        <v>1.0900000000000001</v>
      </c>
      <c r="M28">
        <v>1.0900000000000001</v>
      </c>
      <c r="N28">
        <v>1.0900000000000001</v>
      </c>
      <c r="O28">
        <v>1.0900000000000001</v>
      </c>
      <c r="P28">
        <v>1.0900000000000001</v>
      </c>
      <c r="Q28">
        <v>1.0900000000000001</v>
      </c>
      <c r="R28">
        <v>1.0900000000000001</v>
      </c>
      <c r="S28">
        <v>1.0900000000000001</v>
      </c>
      <c r="T28">
        <v>1.0900000000000001</v>
      </c>
      <c r="U28">
        <v>1.0900000000000001</v>
      </c>
      <c r="V28">
        <v>1.0900000000000001</v>
      </c>
      <c r="W28">
        <v>1.0900000000000001</v>
      </c>
      <c r="X28">
        <v>1.0900000000000001</v>
      </c>
      <c r="Y28">
        <v>1.0900000000000001</v>
      </c>
      <c r="Z28">
        <v>1.0900000000000001</v>
      </c>
      <c r="AA28" s="5">
        <v>1.03</v>
      </c>
      <c r="AB28">
        <v>1.0900000000000001</v>
      </c>
      <c r="AC28">
        <v>1.0900000000000001</v>
      </c>
      <c r="AD28">
        <v>1.0900000000000001</v>
      </c>
      <c r="AE28">
        <v>1.0900000000000001</v>
      </c>
      <c r="AH28">
        <f t="shared" si="1"/>
        <v>1090</v>
      </c>
      <c r="AI28">
        <f t="shared" si="7"/>
        <v>2278.1000000000004</v>
      </c>
      <c r="AJ28">
        <f t="shared" si="7"/>
        <v>3573.1290000000008</v>
      </c>
      <c r="AK28">
        <f t="shared" si="7"/>
        <v>4984.710610000001</v>
      </c>
      <c r="AL28">
        <f t="shared" si="7"/>
        <v>6523.3345649000012</v>
      </c>
      <c r="AM28">
        <f t="shared" si="7"/>
        <v>8200.4346757410021</v>
      </c>
      <c r="AN28">
        <f t="shared" si="7"/>
        <v>10028.473796557693</v>
      </c>
      <c r="AO28">
        <f t="shared" si="7"/>
        <v>12021.036438247887</v>
      </c>
      <c r="AP28">
        <f t="shared" si="7"/>
        <v>14192.929717690198</v>
      </c>
      <c r="AQ28">
        <f t="shared" si="7"/>
        <v>16560.293392282318</v>
      </c>
      <c r="AR28">
        <f t="shared" si="7"/>
        <v>19140.719797587728</v>
      </c>
      <c r="AS28">
        <f t="shared" si="7"/>
        <v>21953.384579370624</v>
      </c>
      <c r="AT28">
        <f t="shared" si="7"/>
        <v>25019.189191513982</v>
      </c>
      <c r="AU28">
        <f t="shared" si="7"/>
        <v>28360.916218750244</v>
      </c>
      <c r="AV28">
        <f t="shared" si="7"/>
        <v>32003.39867843777</v>
      </c>
      <c r="AW28">
        <f t="shared" si="7"/>
        <v>35973.704559497171</v>
      </c>
      <c r="AX28">
        <f t="shared" si="6"/>
        <v>40301.33796985192</v>
      </c>
      <c r="AY28">
        <f t="shared" si="6"/>
        <v>45018.458387138598</v>
      </c>
      <c r="AZ28">
        <f t="shared" si="6"/>
        <v>50160.119641981073</v>
      </c>
      <c r="BA28">
        <f t="shared" si="6"/>
        <v>55764.530409759376</v>
      </c>
      <c r="BB28">
        <f t="shared" si="6"/>
        <v>61873.338146637725</v>
      </c>
      <c r="BC28">
        <f t="shared" si="6"/>
        <v>68531.938579835129</v>
      </c>
      <c r="BD28">
        <f t="shared" si="6"/>
        <v>75789.813052020298</v>
      </c>
      <c r="BE28">
        <f t="shared" si="6"/>
        <v>83700.896226702127</v>
      </c>
      <c r="BF28">
        <f t="shared" si="6"/>
        <v>92323.976887105324</v>
      </c>
      <c r="BG28">
        <f t="shared" si="8"/>
        <v>96123.696193718482</v>
      </c>
      <c r="BH28">
        <f t="shared" si="8"/>
        <v>105864.82885115316</v>
      </c>
      <c r="BI28">
        <f t="shared" si="8"/>
        <v>116482.66344775695</v>
      </c>
      <c r="BJ28">
        <f t="shared" si="8"/>
        <v>128056.10315805508</v>
      </c>
      <c r="BK28" s="4">
        <f t="shared" si="8"/>
        <v>140671.15244228006</v>
      </c>
      <c r="BM28">
        <f t="shared" si="4"/>
        <v>0.98560367769072577</v>
      </c>
      <c r="BW28">
        <f t="shared" si="5"/>
        <v>2054.727773460676</v>
      </c>
    </row>
    <row r="29" spans="2:75">
      <c r="B29">
        <v>1.0900000000000001</v>
      </c>
      <c r="C29">
        <v>1.0900000000000001</v>
      </c>
      <c r="D29">
        <v>1.0900000000000001</v>
      </c>
      <c r="E29">
        <v>1.0900000000000001</v>
      </c>
      <c r="F29">
        <v>1.0900000000000001</v>
      </c>
      <c r="G29">
        <v>1.0900000000000001</v>
      </c>
      <c r="H29">
        <v>1.0900000000000001</v>
      </c>
      <c r="I29">
        <v>1.0900000000000001</v>
      </c>
      <c r="J29">
        <v>1.0900000000000001</v>
      </c>
      <c r="K29">
        <v>1.0900000000000001</v>
      </c>
      <c r="L29">
        <v>1.0900000000000001</v>
      </c>
      <c r="M29">
        <v>1.0900000000000001</v>
      </c>
      <c r="N29">
        <v>1.0900000000000001</v>
      </c>
      <c r="O29">
        <v>1.0900000000000001</v>
      </c>
      <c r="P29">
        <v>1.0900000000000001</v>
      </c>
      <c r="Q29">
        <v>1.0900000000000001</v>
      </c>
      <c r="R29">
        <v>1.0900000000000001</v>
      </c>
      <c r="S29">
        <v>1.0900000000000001</v>
      </c>
      <c r="T29">
        <v>1.0900000000000001</v>
      </c>
      <c r="U29">
        <v>1.0900000000000001</v>
      </c>
      <c r="V29">
        <v>1.0900000000000001</v>
      </c>
      <c r="W29">
        <v>1.0900000000000001</v>
      </c>
      <c r="X29">
        <v>1.0900000000000001</v>
      </c>
      <c r="Y29">
        <v>1.0900000000000001</v>
      </c>
      <c r="Z29">
        <v>1.0900000000000001</v>
      </c>
      <c r="AA29">
        <v>1.0900000000000001</v>
      </c>
      <c r="AB29" s="5">
        <v>1.03</v>
      </c>
      <c r="AC29">
        <v>1.0900000000000001</v>
      </c>
      <c r="AD29">
        <v>1.0900000000000001</v>
      </c>
      <c r="AE29">
        <v>1.0900000000000001</v>
      </c>
      <c r="AH29">
        <f t="shared" si="1"/>
        <v>1090</v>
      </c>
      <c r="AI29">
        <f t="shared" si="7"/>
        <v>2278.1000000000004</v>
      </c>
      <c r="AJ29">
        <f t="shared" si="7"/>
        <v>3573.1290000000008</v>
      </c>
      <c r="AK29">
        <f t="shared" si="7"/>
        <v>4984.710610000001</v>
      </c>
      <c r="AL29">
        <f t="shared" si="7"/>
        <v>6523.3345649000012</v>
      </c>
      <c r="AM29">
        <f t="shared" si="7"/>
        <v>8200.4346757410021</v>
      </c>
      <c r="AN29">
        <f t="shared" si="7"/>
        <v>10028.473796557693</v>
      </c>
      <c r="AO29">
        <f t="shared" si="7"/>
        <v>12021.036438247887</v>
      </c>
      <c r="AP29">
        <f t="shared" si="7"/>
        <v>14192.929717690198</v>
      </c>
      <c r="AQ29">
        <f t="shared" si="7"/>
        <v>16560.293392282318</v>
      </c>
      <c r="AR29">
        <f t="shared" si="7"/>
        <v>19140.719797587728</v>
      </c>
      <c r="AS29">
        <f t="shared" si="7"/>
        <v>21953.384579370624</v>
      </c>
      <c r="AT29">
        <f t="shared" si="7"/>
        <v>25019.189191513982</v>
      </c>
      <c r="AU29">
        <f t="shared" si="7"/>
        <v>28360.916218750244</v>
      </c>
      <c r="AV29">
        <f t="shared" si="7"/>
        <v>32003.39867843777</v>
      </c>
      <c r="AW29">
        <f t="shared" si="7"/>
        <v>35973.704559497171</v>
      </c>
      <c r="AX29">
        <f t="shared" si="6"/>
        <v>40301.33796985192</v>
      </c>
      <c r="AY29">
        <f t="shared" si="6"/>
        <v>45018.458387138598</v>
      </c>
      <c r="AZ29">
        <f t="shared" si="6"/>
        <v>50160.119641981073</v>
      </c>
      <c r="BA29">
        <f t="shared" si="6"/>
        <v>55764.530409759376</v>
      </c>
      <c r="BB29">
        <f t="shared" si="6"/>
        <v>61873.338146637725</v>
      </c>
      <c r="BC29">
        <f t="shared" si="6"/>
        <v>68531.938579835129</v>
      </c>
      <c r="BD29">
        <f t="shared" si="6"/>
        <v>75789.813052020298</v>
      </c>
      <c r="BE29">
        <f t="shared" si="6"/>
        <v>83700.896226702127</v>
      </c>
      <c r="BF29">
        <f t="shared" si="6"/>
        <v>92323.976887105324</v>
      </c>
      <c r="BG29">
        <f t="shared" si="8"/>
        <v>101723.13480694481</v>
      </c>
      <c r="BH29">
        <f t="shared" si="8"/>
        <v>105804.82885115316</v>
      </c>
      <c r="BI29">
        <f t="shared" si="8"/>
        <v>116417.26344775695</v>
      </c>
      <c r="BJ29">
        <f t="shared" si="8"/>
        <v>127984.81715805508</v>
      </c>
      <c r="BK29" s="4">
        <f t="shared" si="8"/>
        <v>140593.45070228004</v>
      </c>
      <c r="BM29">
        <f t="shared" si="4"/>
        <v>0.98505926528365162</v>
      </c>
      <c r="BW29">
        <f t="shared" si="5"/>
        <v>2132.4295134606946</v>
      </c>
    </row>
    <row r="30" spans="2:75">
      <c r="B30">
        <v>1.0900000000000001</v>
      </c>
      <c r="C30">
        <v>1.0900000000000001</v>
      </c>
      <c r="D30">
        <v>1.0900000000000001</v>
      </c>
      <c r="E30">
        <v>1.0900000000000001</v>
      </c>
      <c r="F30">
        <v>1.0900000000000001</v>
      </c>
      <c r="G30">
        <v>1.0900000000000001</v>
      </c>
      <c r="H30">
        <v>1.0900000000000001</v>
      </c>
      <c r="I30">
        <v>1.0900000000000001</v>
      </c>
      <c r="J30">
        <v>1.0900000000000001</v>
      </c>
      <c r="K30">
        <v>1.0900000000000001</v>
      </c>
      <c r="L30">
        <v>1.0900000000000001</v>
      </c>
      <c r="M30">
        <v>1.0900000000000001</v>
      </c>
      <c r="N30">
        <v>1.0900000000000001</v>
      </c>
      <c r="O30">
        <v>1.0900000000000001</v>
      </c>
      <c r="P30">
        <v>1.0900000000000001</v>
      </c>
      <c r="Q30">
        <v>1.0900000000000001</v>
      </c>
      <c r="R30">
        <v>1.0900000000000001</v>
      </c>
      <c r="S30">
        <v>1.0900000000000001</v>
      </c>
      <c r="T30">
        <v>1.0900000000000001</v>
      </c>
      <c r="U30">
        <v>1.0900000000000001</v>
      </c>
      <c r="V30">
        <v>1.0900000000000001</v>
      </c>
      <c r="W30">
        <v>1.0900000000000001</v>
      </c>
      <c r="X30">
        <v>1.0900000000000001</v>
      </c>
      <c r="Y30">
        <v>1.0900000000000001</v>
      </c>
      <c r="Z30">
        <v>1.0900000000000001</v>
      </c>
      <c r="AA30">
        <v>1.0900000000000001</v>
      </c>
      <c r="AB30">
        <v>1.0900000000000001</v>
      </c>
      <c r="AC30" s="5">
        <v>1.03</v>
      </c>
      <c r="AD30">
        <v>1.0900000000000001</v>
      </c>
      <c r="AE30">
        <v>1.0900000000000001</v>
      </c>
      <c r="AH30">
        <f t="shared" si="1"/>
        <v>1090</v>
      </c>
      <c r="AI30">
        <f t="shared" si="7"/>
        <v>2278.1000000000004</v>
      </c>
      <c r="AJ30">
        <f t="shared" si="7"/>
        <v>3573.1290000000008</v>
      </c>
      <c r="AK30">
        <f t="shared" si="7"/>
        <v>4984.710610000001</v>
      </c>
      <c r="AL30">
        <f t="shared" si="7"/>
        <v>6523.3345649000012</v>
      </c>
      <c r="AM30">
        <f t="shared" si="7"/>
        <v>8200.4346757410021</v>
      </c>
      <c r="AN30">
        <f t="shared" si="7"/>
        <v>10028.473796557693</v>
      </c>
      <c r="AO30">
        <f t="shared" si="7"/>
        <v>12021.036438247887</v>
      </c>
      <c r="AP30">
        <f t="shared" si="7"/>
        <v>14192.929717690198</v>
      </c>
      <c r="AQ30">
        <f t="shared" si="7"/>
        <v>16560.293392282318</v>
      </c>
      <c r="AR30">
        <f t="shared" si="7"/>
        <v>19140.719797587728</v>
      </c>
      <c r="AS30">
        <f t="shared" si="7"/>
        <v>21953.384579370624</v>
      </c>
      <c r="AT30">
        <f t="shared" si="7"/>
        <v>25019.189191513982</v>
      </c>
      <c r="AU30">
        <f t="shared" si="7"/>
        <v>28360.916218750244</v>
      </c>
      <c r="AV30">
        <f t="shared" si="7"/>
        <v>32003.39867843777</v>
      </c>
      <c r="AW30">
        <f t="shared" si="7"/>
        <v>35973.704559497171</v>
      </c>
      <c r="AX30">
        <f t="shared" si="6"/>
        <v>40301.33796985192</v>
      </c>
      <c r="AY30">
        <f t="shared" si="6"/>
        <v>45018.458387138598</v>
      </c>
      <c r="AZ30">
        <f t="shared" si="6"/>
        <v>50160.119641981073</v>
      </c>
      <c r="BA30">
        <f t="shared" si="6"/>
        <v>55764.530409759376</v>
      </c>
      <c r="BB30">
        <f t="shared" si="6"/>
        <v>61873.338146637725</v>
      </c>
      <c r="BC30">
        <f t="shared" si="6"/>
        <v>68531.938579835129</v>
      </c>
      <c r="BD30">
        <f t="shared" si="6"/>
        <v>75789.813052020298</v>
      </c>
      <c r="BE30">
        <f t="shared" si="6"/>
        <v>83700.896226702127</v>
      </c>
      <c r="BF30">
        <f t="shared" si="6"/>
        <v>92323.976887105324</v>
      </c>
      <c r="BG30">
        <f t="shared" si="8"/>
        <v>101723.13480694481</v>
      </c>
      <c r="BH30">
        <f t="shared" si="8"/>
        <v>111968.21693956986</v>
      </c>
      <c r="BI30">
        <f t="shared" si="8"/>
        <v>116357.26344775695</v>
      </c>
      <c r="BJ30">
        <f t="shared" si="8"/>
        <v>127919.41715805509</v>
      </c>
      <c r="BK30" s="4">
        <f t="shared" si="8"/>
        <v>140522.16470228005</v>
      </c>
      <c r="BM30">
        <f t="shared" si="4"/>
        <v>0.98455980435973067</v>
      </c>
      <c r="BW30">
        <f t="shared" si="5"/>
        <v>2203.7155134606874</v>
      </c>
    </row>
    <row r="31" spans="2:75">
      <c r="B31">
        <v>1.0900000000000001</v>
      </c>
      <c r="C31">
        <v>1.0900000000000001</v>
      </c>
      <c r="D31">
        <v>1.0900000000000001</v>
      </c>
      <c r="E31">
        <v>1.0900000000000001</v>
      </c>
      <c r="F31">
        <v>1.0900000000000001</v>
      </c>
      <c r="G31">
        <v>1.0900000000000001</v>
      </c>
      <c r="H31">
        <v>1.0900000000000001</v>
      </c>
      <c r="I31">
        <v>1.0900000000000001</v>
      </c>
      <c r="J31">
        <v>1.0900000000000001</v>
      </c>
      <c r="K31">
        <v>1.0900000000000001</v>
      </c>
      <c r="L31">
        <v>1.0900000000000001</v>
      </c>
      <c r="M31">
        <v>1.0900000000000001</v>
      </c>
      <c r="N31">
        <v>1.0900000000000001</v>
      </c>
      <c r="O31">
        <v>1.0900000000000001</v>
      </c>
      <c r="P31">
        <v>1.0900000000000001</v>
      </c>
      <c r="Q31">
        <v>1.0900000000000001</v>
      </c>
      <c r="R31">
        <v>1.0900000000000001</v>
      </c>
      <c r="S31">
        <v>1.0900000000000001</v>
      </c>
      <c r="T31">
        <v>1.0900000000000001</v>
      </c>
      <c r="U31">
        <v>1.0900000000000001</v>
      </c>
      <c r="V31">
        <v>1.0900000000000001</v>
      </c>
      <c r="W31">
        <v>1.0900000000000001</v>
      </c>
      <c r="X31">
        <v>1.0900000000000001</v>
      </c>
      <c r="Y31">
        <v>1.0900000000000001</v>
      </c>
      <c r="Z31">
        <v>1.0900000000000001</v>
      </c>
      <c r="AA31">
        <v>1.0900000000000001</v>
      </c>
      <c r="AB31">
        <v>1.0900000000000001</v>
      </c>
      <c r="AC31">
        <v>1.0900000000000001</v>
      </c>
      <c r="AD31" s="5">
        <v>1.03</v>
      </c>
      <c r="AE31">
        <v>1.0900000000000001</v>
      </c>
      <c r="AH31">
        <f t="shared" si="1"/>
        <v>1090</v>
      </c>
      <c r="AI31">
        <f t="shared" si="7"/>
        <v>2278.1000000000004</v>
      </c>
      <c r="AJ31">
        <f t="shared" si="7"/>
        <v>3573.1290000000008</v>
      </c>
      <c r="AK31">
        <f t="shared" si="7"/>
        <v>4984.710610000001</v>
      </c>
      <c r="AL31">
        <f t="shared" si="7"/>
        <v>6523.3345649000012</v>
      </c>
      <c r="AM31">
        <f t="shared" si="7"/>
        <v>8200.4346757410021</v>
      </c>
      <c r="AN31">
        <f t="shared" si="7"/>
        <v>10028.473796557693</v>
      </c>
      <c r="AO31">
        <f t="shared" si="7"/>
        <v>12021.036438247887</v>
      </c>
      <c r="AP31">
        <f t="shared" si="7"/>
        <v>14192.929717690198</v>
      </c>
      <c r="AQ31">
        <f t="shared" si="7"/>
        <v>16560.293392282318</v>
      </c>
      <c r="AR31">
        <f t="shared" si="7"/>
        <v>19140.719797587728</v>
      </c>
      <c r="AS31">
        <f t="shared" si="7"/>
        <v>21953.384579370624</v>
      </c>
      <c r="AT31">
        <f t="shared" si="7"/>
        <v>25019.189191513982</v>
      </c>
      <c r="AU31">
        <f t="shared" si="7"/>
        <v>28360.916218750244</v>
      </c>
      <c r="AV31">
        <f t="shared" si="7"/>
        <v>32003.39867843777</v>
      </c>
      <c r="AW31">
        <f t="shared" si="7"/>
        <v>35973.704559497171</v>
      </c>
      <c r="AX31">
        <f t="shared" si="6"/>
        <v>40301.33796985192</v>
      </c>
      <c r="AY31">
        <f t="shared" si="6"/>
        <v>45018.458387138598</v>
      </c>
      <c r="AZ31">
        <f t="shared" si="6"/>
        <v>50160.119641981073</v>
      </c>
      <c r="BA31">
        <f t="shared" si="6"/>
        <v>55764.530409759376</v>
      </c>
      <c r="BB31">
        <f t="shared" si="6"/>
        <v>61873.338146637725</v>
      </c>
      <c r="BC31">
        <f t="shared" si="6"/>
        <v>68531.938579835129</v>
      </c>
      <c r="BD31">
        <f t="shared" si="6"/>
        <v>75789.813052020298</v>
      </c>
      <c r="BE31">
        <f t="shared" si="6"/>
        <v>83700.896226702127</v>
      </c>
      <c r="BF31">
        <f t="shared" si="6"/>
        <v>92323.976887105324</v>
      </c>
      <c r="BG31">
        <f t="shared" si="8"/>
        <v>101723.13480694481</v>
      </c>
      <c r="BH31">
        <f t="shared" si="8"/>
        <v>111968.21693956986</v>
      </c>
      <c r="BI31">
        <f t="shared" si="8"/>
        <v>123135.35646413115</v>
      </c>
      <c r="BJ31">
        <f t="shared" si="8"/>
        <v>127859.41715805509</v>
      </c>
      <c r="BK31" s="4">
        <f t="shared" si="8"/>
        <v>140456.76470228005</v>
      </c>
      <c r="BM31">
        <f t="shared" si="4"/>
        <v>0.98410158332861042</v>
      </c>
      <c r="BW31">
        <f t="shared" si="5"/>
        <v>2269.1155134606815</v>
      </c>
    </row>
    <row r="32" spans="2:75">
      <c r="B32">
        <v>1.0900000000000001</v>
      </c>
      <c r="C32">
        <v>1.0900000000000001</v>
      </c>
      <c r="D32">
        <v>1.0900000000000001</v>
      </c>
      <c r="E32">
        <v>1.0900000000000001</v>
      </c>
      <c r="F32">
        <v>1.0900000000000001</v>
      </c>
      <c r="G32">
        <v>1.0900000000000001</v>
      </c>
      <c r="H32">
        <v>1.0900000000000001</v>
      </c>
      <c r="I32">
        <v>1.0900000000000001</v>
      </c>
      <c r="J32">
        <v>1.0900000000000001</v>
      </c>
      <c r="K32">
        <v>1.0900000000000001</v>
      </c>
      <c r="L32">
        <v>1.0900000000000001</v>
      </c>
      <c r="M32">
        <v>1.0900000000000001</v>
      </c>
      <c r="N32">
        <v>1.0900000000000001</v>
      </c>
      <c r="O32">
        <v>1.0900000000000001</v>
      </c>
      <c r="P32">
        <v>1.0900000000000001</v>
      </c>
      <c r="Q32">
        <v>1.0900000000000001</v>
      </c>
      <c r="R32">
        <v>1.0900000000000001</v>
      </c>
      <c r="S32">
        <v>1.0900000000000001</v>
      </c>
      <c r="T32">
        <v>1.0900000000000001</v>
      </c>
      <c r="U32">
        <v>1.0900000000000001</v>
      </c>
      <c r="V32">
        <v>1.0900000000000001</v>
      </c>
      <c r="W32">
        <v>1.0900000000000001</v>
      </c>
      <c r="X32">
        <v>1.0900000000000001</v>
      </c>
      <c r="Y32">
        <v>1.0900000000000001</v>
      </c>
      <c r="Z32">
        <v>1.0900000000000001</v>
      </c>
      <c r="AA32">
        <v>1.0900000000000001</v>
      </c>
      <c r="AB32">
        <v>1.0900000000000001</v>
      </c>
      <c r="AC32">
        <v>1.0900000000000001</v>
      </c>
      <c r="AD32">
        <v>1.0900000000000001</v>
      </c>
      <c r="AE32" s="5">
        <v>1.03</v>
      </c>
      <c r="AH32">
        <f t="shared" si="1"/>
        <v>1090</v>
      </c>
      <c r="AI32">
        <f t="shared" si="7"/>
        <v>2278.1000000000004</v>
      </c>
      <c r="AJ32">
        <f t="shared" si="7"/>
        <v>3573.1290000000008</v>
      </c>
      <c r="AK32">
        <f t="shared" si="7"/>
        <v>4984.710610000001</v>
      </c>
      <c r="AL32">
        <f t="shared" si="7"/>
        <v>6523.3345649000012</v>
      </c>
      <c r="AM32">
        <f t="shared" si="7"/>
        <v>8200.4346757410021</v>
      </c>
      <c r="AN32">
        <f t="shared" si="7"/>
        <v>10028.473796557693</v>
      </c>
      <c r="AO32">
        <f t="shared" si="7"/>
        <v>12021.036438247887</v>
      </c>
      <c r="AP32">
        <f t="shared" si="7"/>
        <v>14192.929717690198</v>
      </c>
      <c r="AQ32">
        <f t="shared" si="7"/>
        <v>16560.293392282318</v>
      </c>
      <c r="AR32">
        <f t="shared" si="7"/>
        <v>19140.719797587728</v>
      </c>
      <c r="AS32">
        <f t="shared" si="7"/>
        <v>21953.384579370624</v>
      </c>
      <c r="AT32">
        <f t="shared" si="7"/>
        <v>25019.189191513982</v>
      </c>
      <c r="AU32">
        <f t="shared" si="7"/>
        <v>28360.916218750244</v>
      </c>
      <c r="AV32">
        <f t="shared" si="7"/>
        <v>32003.39867843777</v>
      </c>
      <c r="AW32">
        <f t="shared" si="7"/>
        <v>35973.704559497171</v>
      </c>
      <c r="AX32">
        <f t="shared" si="6"/>
        <v>40301.33796985192</v>
      </c>
      <c r="AY32">
        <f t="shared" si="6"/>
        <v>45018.458387138598</v>
      </c>
      <c r="AZ32">
        <f t="shared" si="6"/>
        <v>50160.119641981073</v>
      </c>
      <c r="BA32">
        <f t="shared" si="6"/>
        <v>55764.530409759376</v>
      </c>
      <c r="BB32">
        <f t="shared" si="6"/>
        <v>61873.338146637725</v>
      </c>
      <c r="BC32">
        <f t="shared" si="6"/>
        <v>68531.938579835129</v>
      </c>
      <c r="BD32">
        <f t="shared" si="6"/>
        <v>75789.813052020298</v>
      </c>
      <c r="BE32">
        <f t="shared" si="6"/>
        <v>83700.896226702127</v>
      </c>
      <c r="BF32">
        <f t="shared" si="6"/>
        <v>92323.976887105324</v>
      </c>
      <c r="BG32">
        <f t="shared" si="8"/>
        <v>101723.13480694481</v>
      </c>
      <c r="BH32">
        <f t="shared" si="8"/>
        <v>111968.21693956986</v>
      </c>
      <c r="BI32">
        <f t="shared" si="8"/>
        <v>123135.35646413115</v>
      </c>
      <c r="BJ32">
        <f t="shared" si="8"/>
        <v>135307.53854590296</v>
      </c>
      <c r="BK32" s="4">
        <f t="shared" si="8"/>
        <v>140396.76470228005</v>
      </c>
      <c r="BM32">
        <f t="shared" si="4"/>
        <v>0.98368119706152768</v>
      </c>
      <c r="BW32">
        <f t="shared" si="5"/>
        <v>2329.1155134606815</v>
      </c>
    </row>
    <row r="34" spans="1:63">
      <c r="A34" t="s">
        <v>10</v>
      </c>
      <c r="B34">
        <f t="shared" ref="B34:AE34" si="9">$A$8</f>
        <v>1.0879447868596368</v>
      </c>
      <c r="C34">
        <f t="shared" si="9"/>
        <v>1.0879447868596368</v>
      </c>
      <c r="D34">
        <f t="shared" si="9"/>
        <v>1.0879447868596368</v>
      </c>
      <c r="E34">
        <f t="shared" si="9"/>
        <v>1.0879447868596368</v>
      </c>
      <c r="F34">
        <f t="shared" si="9"/>
        <v>1.0879447868596368</v>
      </c>
      <c r="G34">
        <f t="shared" si="9"/>
        <v>1.0879447868596368</v>
      </c>
      <c r="H34">
        <f t="shared" si="9"/>
        <v>1.0879447868596368</v>
      </c>
      <c r="I34">
        <f t="shared" si="9"/>
        <v>1.0879447868596368</v>
      </c>
      <c r="J34">
        <f t="shared" si="9"/>
        <v>1.0879447868596368</v>
      </c>
      <c r="K34">
        <f t="shared" si="9"/>
        <v>1.0879447868596368</v>
      </c>
      <c r="L34">
        <f t="shared" si="9"/>
        <v>1.0879447868596368</v>
      </c>
      <c r="M34">
        <f t="shared" si="9"/>
        <v>1.0879447868596368</v>
      </c>
      <c r="N34">
        <f t="shared" si="9"/>
        <v>1.0879447868596368</v>
      </c>
      <c r="O34">
        <f t="shared" si="9"/>
        <v>1.0879447868596368</v>
      </c>
      <c r="P34">
        <f t="shared" si="9"/>
        <v>1.0879447868596368</v>
      </c>
      <c r="Q34">
        <f t="shared" si="9"/>
        <v>1.0879447868596368</v>
      </c>
      <c r="R34">
        <f t="shared" si="9"/>
        <v>1.0879447868596368</v>
      </c>
      <c r="S34">
        <f t="shared" si="9"/>
        <v>1.0879447868596368</v>
      </c>
      <c r="T34">
        <f t="shared" si="9"/>
        <v>1.0879447868596368</v>
      </c>
      <c r="U34">
        <f t="shared" si="9"/>
        <v>1.0879447868596368</v>
      </c>
      <c r="V34">
        <f t="shared" si="9"/>
        <v>1.0879447868596368</v>
      </c>
      <c r="W34">
        <f t="shared" si="9"/>
        <v>1.0879447868596368</v>
      </c>
      <c r="X34">
        <f t="shared" si="9"/>
        <v>1.0879447868596368</v>
      </c>
      <c r="Y34">
        <f t="shared" si="9"/>
        <v>1.0879447868596368</v>
      </c>
      <c r="Z34">
        <f t="shared" si="9"/>
        <v>1.0879447868596368</v>
      </c>
      <c r="AA34">
        <f t="shared" si="9"/>
        <v>1.0879447868596368</v>
      </c>
      <c r="AB34">
        <f t="shared" si="9"/>
        <v>1.0879447868596368</v>
      </c>
      <c r="AC34">
        <f t="shared" si="9"/>
        <v>1.0879447868596368</v>
      </c>
      <c r="AD34">
        <f t="shared" si="9"/>
        <v>1.0879447868596368</v>
      </c>
      <c r="AE34">
        <f t="shared" si="9"/>
        <v>1.0879447868596368</v>
      </c>
      <c r="AG34" t="s">
        <v>10</v>
      </c>
      <c r="AH34">
        <f>$A$5*B34</f>
        <v>1087.9447868596369</v>
      </c>
      <c r="AI34">
        <f t="shared" ref="AI34:BK34" si="10">(AH34+$A$5)*C34</f>
        <v>2271.5686461146979</v>
      </c>
      <c r="AJ34">
        <f t="shared" si="10"/>
        <v>3559.2860533939256</v>
      </c>
      <c r="AK34">
        <f t="shared" si="10"/>
        <v>4960.2514935917688</v>
      </c>
      <c r="AL34">
        <f t="shared" si="10"/>
        <v>6484.4245408255292</v>
      </c>
      <c r="AM34">
        <f t="shared" si="10"/>
        <v>8142.6406618354658</v>
      </c>
      <c r="AN34">
        <f t="shared" si="10"/>
        <v>9946.6882461748355</v>
      </c>
      <c r="AO34">
        <f t="shared" si="10"/>
        <v>11909.392410803574</v>
      </c>
      <c r="AP34">
        <f t="shared" si="10"/>
        <v>14044.706174859106</v>
      </c>
      <c r="AQ34">
        <f t="shared" si="10"/>
        <v>16367.809652772952</v>
      </c>
      <c r="AR34">
        <f t="shared" si="10"/>
        <v>18895.21797090481</v>
      </c>
      <c r="AS34">
        <f t="shared" si="10"/>
        <v>21644.89867488205</v>
      </c>
      <c r="AT34">
        <f t="shared" si="10"/>
        <v>24636.399462302623</v>
      </c>
      <c r="AU34">
        <f t="shared" si="10"/>
        <v>27890.987148863336</v>
      </c>
      <c r="AV34">
        <f t="shared" si="10"/>
        <v>31431.79885583463</v>
      </c>
      <c r="AW34">
        <f t="shared" si="10"/>
        <v>35284.006493685622</v>
      </c>
      <c r="AX34">
        <f t="shared" si="10"/>
        <v>39474.995711186479</v>
      </c>
      <c r="AY34">
        <f t="shared" si="10"/>
        <v>44034.560582151491</v>
      </c>
      <c r="AZ34">
        <f t="shared" si="10"/>
        <v>48995.115413866202</v>
      </c>
      <c r="BA34">
        <f t="shared" si="10"/>
        <v>54391.925182961611</v>
      </c>
      <c r="BB34">
        <f t="shared" si="10"/>
        <v>60263.356236922118</v>
      </c>
      <c r="BC34">
        <f t="shared" si="10"/>
        <v>66651.149043484242</v>
      </c>
      <c r="BD34">
        <f t="shared" si="10"/>
        <v>73600.714926922985</v>
      </c>
      <c r="BE34">
        <f t="shared" si="10"/>
        <v>81161.458900747748</v>
      </c>
      <c r="BF34">
        <f t="shared" si="10"/>
        <v>89387.130891850815</v>
      </c>
      <c r="BG34">
        <f t="shared" si="10"/>
        <v>98336.207852988722</v>
      </c>
      <c r="BH34">
        <f t="shared" si="10"/>
        <v>108072.30948006439</v>
      </c>
      <c r="BI34">
        <f t="shared" si="10"/>
        <v>118664.65048957699</v>
      </c>
      <c r="BJ34">
        <f t="shared" si="10"/>
        <v>130188.53267151577</v>
      </c>
      <c r="BK34" s="6">
        <f t="shared" si="10"/>
        <v>142725.88021574073</v>
      </c>
    </row>
  </sheetData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1B2ACA3-64D0-4FBF-89CE-7E9F23A3E1A1}">
  <dimension ref="A1:BY34"/>
  <sheetViews>
    <sheetView workbookViewId="0">
      <selection activeCell="AH3" sqref="AH3"/>
    </sheetView>
  </sheetViews>
  <sheetFormatPr defaultRowHeight="14.45"/>
  <cols>
    <col min="1" max="1" width="12.42578125" bestFit="1" customWidth="1"/>
    <col min="32" max="32" width="3.7109375" style="3" customWidth="1"/>
    <col min="76" max="76" width="12" bestFit="1" customWidth="1"/>
  </cols>
  <sheetData>
    <row r="1" spans="1:77">
      <c r="A1" t="s">
        <v>0</v>
      </c>
      <c r="B1">
        <v>1.0900000000000001</v>
      </c>
      <c r="C1">
        <v>1.0900000000000001</v>
      </c>
      <c r="D1">
        <v>1.0900000000000001</v>
      </c>
      <c r="E1">
        <v>1.0900000000000001</v>
      </c>
      <c r="F1">
        <v>1.0900000000000001</v>
      </c>
      <c r="G1">
        <v>1.0900000000000001</v>
      </c>
      <c r="H1">
        <v>1.0900000000000001</v>
      </c>
      <c r="I1">
        <v>1.0900000000000001</v>
      </c>
      <c r="J1">
        <v>1.0900000000000001</v>
      </c>
      <c r="K1">
        <v>1.0900000000000001</v>
      </c>
      <c r="L1">
        <v>1.0900000000000001</v>
      </c>
      <c r="M1">
        <v>1.0900000000000001</v>
      </c>
      <c r="N1">
        <v>1.0900000000000001</v>
      </c>
      <c r="O1">
        <v>1.0900000000000001</v>
      </c>
      <c r="P1">
        <v>1.0900000000000001</v>
      </c>
      <c r="Q1">
        <v>1.0900000000000001</v>
      </c>
      <c r="R1">
        <v>1.0900000000000001</v>
      </c>
      <c r="S1">
        <v>1.0900000000000001</v>
      </c>
      <c r="T1">
        <v>1.0900000000000001</v>
      </c>
      <c r="U1">
        <v>1.0900000000000001</v>
      </c>
      <c r="V1">
        <v>1.0900000000000001</v>
      </c>
      <c r="W1">
        <v>1.0900000000000001</v>
      </c>
      <c r="X1">
        <v>1.0900000000000001</v>
      </c>
      <c r="Y1">
        <v>1.0900000000000001</v>
      </c>
      <c r="Z1">
        <v>1.0900000000000001</v>
      </c>
      <c r="AA1">
        <v>1.0900000000000001</v>
      </c>
      <c r="AB1">
        <v>1.0900000000000001</v>
      </c>
      <c r="AC1">
        <v>1.0900000000000001</v>
      </c>
      <c r="AD1">
        <v>1.0900000000000001</v>
      </c>
      <c r="AE1">
        <v>1.1499999999999999</v>
      </c>
      <c r="AG1" t="s">
        <v>1</v>
      </c>
      <c r="BK1" t="s">
        <v>2</v>
      </c>
      <c r="BM1" t="s">
        <v>3</v>
      </c>
      <c r="BX1" t="s">
        <v>4</v>
      </c>
      <c r="BY1" t="s">
        <v>48</v>
      </c>
    </row>
    <row r="2" spans="1:77">
      <c r="A2" t="s">
        <v>6</v>
      </c>
      <c r="B2">
        <v>1</v>
      </c>
      <c r="C2">
        <v>2</v>
      </c>
      <c r="D2">
        <v>3</v>
      </c>
      <c r="E2">
        <v>4</v>
      </c>
      <c r="F2">
        <v>5</v>
      </c>
      <c r="G2">
        <v>6</v>
      </c>
      <c r="H2">
        <v>7</v>
      </c>
      <c r="I2">
        <v>8</v>
      </c>
      <c r="J2">
        <v>9</v>
      </c>
      <c r="K2">
        <v>10</v>
      </c>
      <c r="L2">
        <v>11</v>
      </c>
      <c r="M2">
        <v>12</v>
      </c>
      <c r="N2">
        <v>13</v>
      </c>
      <c r="O2">
        <v>14</v>
      </c>
      <c r="P2">
        <v>15</v>
      </c>
      <c r="Q2">
        <v>16</v>
      </c>
      <c r="R2">
        <v>17</v>
      </c>
      <c r="S2">
        <v>18</v>
      </c>
      <c r="T2">
        <v>19</v>
      </c>
      <c r="U2">
        <v>20</v>
      </c>
      <c r="V2">
        <v>21</v>
      </c>
      <c r="W2">
        <v>22</v>
      </c>
      <c r="X2">
        <v>23</v>
      </c>
      <c r="Y2">
        <v>24</v>
      </c>
      <c r="Z2">
        <v>25</v>
      </c>
      <c r="AA2">
        <v>26</v>
      </c>
      <c r="AB2">
        <v>27</v>
      </c>
      <c r="AC2">
        <v>28</v>
      </c>
      <c r="AD2">
        <v>29</v>
      </c>
      <c r="AE2">
        <v>30</v>
      </c>
      <c r="AG2" t="s">
        <v>6</v>
      </c>
      <c r="AH2">
        <f t="shared" ref="AH2:BK2" si="0">B2</f>
        <v>1</v>
      </c>
      <c r="AI2">
        <f t="shared" si="0"/>
        <v>2</v>
      </c>
      <c r="AJ2">
        <f t="shared" si="0"/>
        <v>3</v>
      </c>
      <c r="AK2">
        <f t="shared" si="0"/>
        <v>4</v>
      </c>
      <c r="AL2">
        <f t="shared" si="0"/>
        <v>5</v>
      </c>
      <c r="AM2">
        <f t="shared" si="0"/>
        <v>6</v>
      </c>
      <c r="AN2">
        <f t="shared" si="0"/>
        <v>7</v>
      </c>
      <c r="AO2">
        <f t="shared" si="0"/>
        <v>8</v>
      </c>
      <c r="AP2">
        <f t="shared" si="0"/>
        <v>9</v>
      </c>
      <c r="AQ2">
        <f t="shared" si="0"/>
        <v>10</v>
      </c>
      <c r="AR2">
        <f t="shared" si="0"/>
        <v>11</v>
      </c>
      <c r="AS2">
        <f t="shared" si="0"/>
        <v>12</v>
      </c>
      <c r="AT2">
        <f t="shared" si="0"/>
        <v>13</v>
      </c>
      <c r="AU2">
        <f t="shared" si="0"/>
        <v>14</v>
      </c>
      <c r="AV2">
        <f t="shared" si="0"/>
        <v>15</v>
      </c>
      <c r="AW2">
        <f t="shared" si="0"/>
        <v>16</v>
      </c>
      <c r="AX2">
        <f t="shared" si="0"/>
        <v>17</v>
      </c>
      <c r="AY2">
        <f t="shared" si="0"/>
        <v>18</v>
      </c>
      <c r="AZ2">
        <f t="shared" si="0"/>
        <v>19</v>
      </c>
      <c r="BA2">
        <f t="shared" si="0"/>
        <v>20</v>
      </c>
      <c r="BB2">
        <f t="shared" si="0"/>
        <v>21</v>
      </c>
      <c r="BC2">
        <f t="shared" si="0"/>
        <v>22</v>
      </c>
      <c r="BD2">
        <f t="shared" si="0"/>
        <v>23</v>
      </c>
      <c r="BE2">
        <f t="shared" si="0"/>
        <v>24</v>
      </c>
      <c r="BF2">
        <f t="shared" si="0"/>
        <v>25</v>
      </c>
      <c r="BG2">
        <f t="shared" si="0"/>
        <v>26</v>
      </c>
      <c r="BH2">
        <f t="shared" si="0"/>
        <v>27</v>
      </c>
      <c r="BI2">
        <f t="shared" si="0"/>
        <v>28</v>
      </c>
      <c r="BJ2">
        <f t="shared" si="0"/>
        <v>29</v>
      </c>
      <c r="BK2">
        <f t="shared" si="0"/>
        <v>30</v>
      </c>
      <c r="BY2">
        <f>AVERAGE(BX3:BX32)</f>
        <v>886.97292307766816</v>
      </c>
    </row>
    <row r="3" spans="1:77">
      <c r="B3" s="5">
        <v>1.1499999999999999</v>
      </c>
      <c r="C3">
        <v>1.0900000000000001</v>
      </c>
      <c r="D3">
        <v>1.0900000000000001</v>
      </c>
      <c r="E3">
        <v>1.0900000000000001</v>
      </c>
      <c r="F3">
        <v>1.0900000000000001</v>
      </c>
      <c r="G3">
        <v>1.0900000000000001</v>
      </c>
      <c r="H3">
        <v>1.0900000000000001</v>
      </c>
      <c r="I3">
        <v>1.0900000000000001</v>
      </c>
      <c r="J3">
        <v>1.0900000000000001</v>
      </c>
      <c r="K3">
        <v>1.0900000000000001</v>
      </c>
      <c r="L3">
        <v>1.0900000000000001</v>
      </c>
      <c r="M3">
        <v>1.0900000000000001</v>
      </c>
      <c r="N3">
        <v>1.0900000000000001</v>
      </c>
      <c r="O3">
        <v>1.0900000000000001</v>
      </c>
      <c r="P3">
        <v>1.0900000000000001</v>
      </c>
      <c r="Q3">
        <v>1.0900000000000001</v>
      </c>
      <c r="R3">
        <v>1.0900000000000001</v>
      </c>
      <c r="S3">
        <v>1.0900000000000001</v>
      </c>
      <c r="T3">
        <v>1.0900000000000001</v>
      </c>
      <c r="U3">
        <v>1.0900000000000001</v>
      </c>
      <c r="V3">
        <v>1.0900000000000001</v>
      </c>
      <c r="W3">
        <v>1.0900000000000001</v>
      </c>
      <c r="X3">
        <v>1.0900000000000001</v>
      </c>
      <c r="Y3">
        <v>1.0900000000000001</v>
      </c>
      <c r="Z3">
        <v>1.0900000000000001</v>
      </c>
      <c r="AA3">
        <v>1.0900000000000001</v>
      </c>
      <c r="AB3">
        <v>1.0900000000000001</v>
      </c>
      <c r="AC3">
        <v>1.0900000000000001</v>
      </c>
      <c r="AD3">
        <v>1.0900000000000001</v>
      </c>
      <c r="AE3">
        <v>1.0900000000000001</v>
      </c>
      <c r="AH3">
        <f t="shared" ref="AH3:AH32" si="1">$A$5*B3</f>
        <v>1150</v>
      </c>
      <c r="AI3">
        <f t="shared" ref="AI3:AX18" si="2">(AH3+$A$5)*C3</f>
        <v>2343.5</v>
      </c>
      <c r="AJ3">
        <f t="shared" si="2"/>
        <v>3644.4150000000004</v>
      </c>
      <c r="AK3">
        <f t="shared" si="2"/>
        <v>5062.4123500000014</v>
      </c>
      <c r="AL3">
        <f t="shared" si="2"/>
        <v>6608.0294615000021</v>
      </c>
      <c r="AM3">
        <f t="shared" si="2"/>
        <v>8292.7521130350033</v>
      </c>
      <c r="AN3">
        <f t="shared" si="2"/>
        <v>10129.099803208155</v>
      </c>
      <c r="AO3">
        <f t="shared" si="2"/>
        <v>12130.718785496891</v>
      </c>
      <c r="AP3">
        <f t="shared" si="2"/>
        <v>14312.483476191612</v>
      </c>
      <c r="AQ3">
        <f t="shared" si="2"/>
        <v>16690.606989048858</v>
      </c>
      <c r="AR3">
        <f t="shared" si="2"/>
        <v>19282.761618063258</v>
      </c>
      <c r="AS3">
        <f t="shared" si="2"/>
        <v>22108.210163688953</v>
      </c>
      <c r="AT3">
        <f t="shared" si="2"/>
        <v>25187.949078420959</v>
      </c>
      <c r="AU3">
        <f t="shared" si="2"/>
        <v>28544.864495478847</v>
      </c>
      <c r="AV3">
        <f t="shared" si="2"/>
        <v>32203.902300071946</v>
      </c>
      <c r="AW3">
        <f t="shared" si="2"/>
        <v>36192.253507078422</v>
      </c>
      <c r="AX3">
        <f t="shared" si="2"/>
        <v>40539.556322715485</v>
      </c>
      <c r="AY3">
        <f t="shared" ref="AY3:BK22" si="3">(AX3+$A$5)*S3</f>
        <v>45278.116391759882</v>
      </c>
      <c r="AZ3">
        <f t="shared" si="3"/>
        <v>50443.146867018273</v>
      </c>
      <c r="BA3">
        <f t="shared" si="3"/>
        <v>56073.030085049919</v>
      </c>
      <c r="BB3">
        <f t="shared" si="3"/>
        <v>62209.60279270442</v>
      </c>
      <c r="BC3">
        <f t="shared" si="3"/>
        <v>68898.467044047822</v>
      </c>
      <c r="BD3">
        <f t="shared" si="3"/>
        <v>76189.329078012132</v>
      </c>
      <c r="BE3">
        <f t="shared" si="3"/>
        <v>84136.368695033234</v>
      </c>
      <c r="BF3">
        <f t="shared" si="3"/>
        <v>92798.641877586226</v>
      </c>
      <c r="BG3">
        <f t="shared" si="3"/>
        <v>102240.519646569</v>
      </c>
      <c r="BH3">
        <f t="shared" si="3"/>
        <v>112532.16641476021</v>
      </c>
      <c r="BI3">
        <f t="shared" si="3"/>
        <v>123750.06139208864</v>
      </c>
      <c r="BJ3">
        <f t="shared" si="3"/>
        <v>135977.56691737662</v>
      </c>
      <c r="BK3" s="4">
        <f t="shared" si="3"/>
        <v>149305.54793994053</v>
      </c>
      <c r="BM3">
        <f>BK3/$BK$34</f>
        <v>0.96725764642907708</v>
      </c>
      <c r="BX3">
        <f>MAX($BK$34-BK3,0)</f>
        <v>5054.0981079836492</v>
      </c>
      <c r="BY3" t="s">
        <v>7</v>
      </c>
    </row>
    <row r="4" spans="1:77">
      <c r="A4" t="s">
        <v>8</v>
      </c>
      <c r="B4">
        <v>1.0900000000000001</v>
      </c>
      <c r="C4" s="5">
        <v>1.1499999999999999</v>
      </c>
      <c r="D4">
        <v>1.0900000000000001</v>
      </c>
      <c r="E4">
        <v>1.0900000000000001</v>
      </c>
      <c r="F4">
        <v>1.0900000000000001</v>
      </c>
      <c r="G4">
        <v>1.0900000000000001</v>
      </c>
      <c r="H4">
        <v>1.0900000000000001</v>
      </c>
      <c r="I4">
        <v>1.0900000000000001</v>
      </c>
      <c r="J4">
        <v>1.0900000000000001</v>
      </c>
      <c r="K4">
        <v>1.0900000000000001</v>
      </c>
      <c r="L4">
        <v>1.0900000000000001</v>
      </c>
      <c r="M4">
        <v>1.0900000000000001</v>
      </c>
      <c r="N4">
        <v>1.0900000000000001</v>
      </c>
      <c r="O4">
        <v>1.0900000000000001</v>
      </c>
      <c r="P4">
        <v>1.0900000000000001</v>
      </c>
      <c r="Q4">
        <v>1.0900000000000001</v>
      </c>
      <c r="R4">
        <v>1.0900000000000001</v>
      </c>
      <c r="S4">
        <v>1.0900000000000001</v>
      </c>
      <c r="T4">
        <v>1.0900000000000001</v>
      </c>
      <c r="U4">
        <v>1.0900000000000001</v>
      </c>
      <c r="V4">
        <v>1.0900000000000001</v>
      </c>
      <c r="W4">
        <v>1.0900000000000001</v>
      </c>
      <c r="X4">
        <v>1.0900000000000001</v>
      </c>
      <c r="Y4">
        <v>1.0900000000000001</v>
      </c>
      <c r="Z4">
        <v>1.0900000000000001</v>
      </c>
      <c r="AA4">
        <v>1.0900000000000001</v>
      </c>
      <c r="AB4">
        <v>1.0900000000000001</v>
      </c>
      <c r="AC4">
        <v>1.0900000000000001</v>
      </c>
      <c r="AD4">
        <v>1.0900000000000001</v>
      </c>
      <c r="AE4">
        <v>1.0900000000000001</v>
      </c>
      <c r="AH4">
        <f t="shared" si="1"/>
        <v>1090</v>
      </c>
      <c r="AI4">
        <f t="shared" si="2"/>
        <v>2403.5</v>
      </c>
      <c r="AJ4">
        <f t="shared" si="2"/>
        <v>3709.8150000000001</v>
      </c>
      <c r="AK4">
        <f t="shared" si="2"/>
        <v>5133.6983500000006</v>
      </c>
      <c r="AL4">
        <f t="shared" si="2"/>
        <v>6685.7312015000007</v>
      </c>
      <c r="AM4">
        <f t="shared" si="2"/>
        <v>8377.4470096350015</v>
      </c>
      <c r="AN4">
        <f t="shared" si="2"/>
        <v>10221.417240502153</v>
      </c>
      <c r="AO4">
        <f t="shared" si="2"/>
        <v>12231.344792147347</v>
      </c>
      <c r="AP4">
        <f t="shared" si="2"/>
        <v>14422.16582344061</v>
      </c>
      <c r="AQ4">
        <f t="shared" si="2"/>
        <v>16810.160747550264</v>
      </c>
      <c r="AR4">
        <f t="shared" si="2"/>
        <v>19413.075214829791</v>
      </c>
      <c r="AS4">
        <f t="shared" si="2"/>
        <v>22250.251984164472</v>
      </c>
      <c r="AT4">
        <f t="shared" si="2"/>
        <v>25342.774662739277</v>
      </c>
      <c r="AU4">
        <f t="shared" si="2"/>
        <v>28713.624382385813</v>
      </c>
      <c r="AV4">
        <f t="shared" si="2"/>
        <v>32387.850576800538</v>
      </c>
      <c r="AW4">
        <f t="shared" si="2"/>
        <v>36392.75712871259</v>
      </c>
      <c r="AX4">
        <f t="shared" si="2"/>
        <v>40758.105270296728</v>
      </c>
      <c r="AY4">
        <f t="shared" si="3"/>
        <v>45516.33474462344</v>
      </c>
      <c r="AZ4">
        <f t="shared" si="3"/>
        <v>50702.804871639557</v>
      </c>
      <c r="BA4">
        <f t="shared" si="3"/>
        <v>56356.057310087119</v>
      </c>
      <c r="BB4">
        <f t="shared" si="3"/>
        <v>62518.102467994962</v>
      </c>
      <c r="BC4">
        <f t="shared" si="3"/>
        <v>69234.73169011451</v>
      </c>
      <c r="BD4">
        <f t="shared" si="3"/>
        <v>76555.857542224825</v>
      </c>
      <c r="BE4">
        <f t="shared" si="3"/>
        <v>84535.884721025068</v>
      </c>
      <c r="BF4">
        <f t="shared" si="3"/>
        <v>93234.114345917333</v>
      </c>
      <c r="BG4">
        <f t="shared" si="3"/>
        <v>102715.1846370499</v>
      </c>
      <c r="BH4">
        <f t="shared" si="3"/>
        <v>113049.55125438439</v>
      </c>
      <c r="BI4">
        <f t="shared" si="3"/>
        <v>124314.01086727899</v>
      </c>
      <c r="BJ4">
        <f t="shared" si="3"/>
        <v>136592.27184533412</v>
      </c>
      <c r="BK4" s="4">
        <f t="shared" si="3"/>
        <v>149975.57631141422</v>
      </c>
      <c r="BM4">
        <f t="shared" ref="BM4:BM32" si="4">BK4/$BK$34</f>
        <v>0.97159834290402014</v>
      </c>
      <c r="BX4">
        <f t="shared" ref="BX4:BX32" si="5">MAX($BK$34-BK4,0)</f>
        <v>4384.0697365099622</v>
      </c>
      <c r="BY4">
        <f>AVERAGE(BX3:BX14)</f>
        <v>2217.4323076941705</v>
      </c>
    </row>
    <row r="5" spans="1:77">
      <c r="A5">
        <v>1000</v>
      </c>
      <c r="B5">
        <v>1.0900000000000001</v>
      </c>
      <c r="C5">
        <v>1.0900000000000001</v>
      </c>
      <c r="D5" s="5">
        <v>1.1499999999999999</v>
      </c>
      <c r="E5">
        <v>1.0900000000000001</v>
      </c>
      <c r="F5">
        <v>1.0900000000000001</v>
      </c>
      <c r="G5">
        <v>1.0900000000000001</v>
      </c>
      <c r="H5">
        <v>1.0900000000000001</v>
      </c>
      <c r="I5">
        <v>1.0900000000000001</v>
      </c>
      <c r="J5">
        <v>1.0900000000000001</v>
      </c>
      <c r="K5">
        <v>1.0900000000000001</v>
      </c>
      <c r="L5">
        <v>1.0900000000000001</v>
      </c>
      <c r="M5">
        <v>1.0900000000000001</v>
      </c>
      <c r="N5">
        <v>1.0900000000000001</v>
      </c>
      <c r="O5">
        <v>1.0900000000000001</v>
      </c>
      <c r="P5">
        <v>1.0900000000000001</v>
      </c>
      <c r="Q5">
        <v>1.0900000000000001</v>
      </c>
      <c r="R5">
        <v>1.0900000000000001</v>
      </c>
      <c r="S5">
        <v>1.0900000000000001</v>
      </c>
      <c r="T5">
        <v>1.0900000000000001</v>
      </c>
      <c r="U5">
        <v>1.0900000000000001</v>
      </c>
      <c r="V5">
        <v>1.0900000000000001</v>
      </c>
      <c r="W5">
        <v>1.0900000000000001</v>
      </c>
      <c r="X5">
        <v>1.0900000000000001</v>
      </c>
      <c r="Y5">
        <v>1.0900000000000001</v>
      </c>
      <c r="Z5">
        <v>1.0900000000000001</v>
      </c>
      <c r="AA5">
        <v>1.0900000000000001</v>
      </c>
      <c r="AB5">
        <v>1.0900000000000001</v>
      </c>
      <c r="AC5">
        <v>1.0900000000000001</v>
      </c>
      <c r="AD5">
        <v>1.0900000000000001</v>
      </c>
      <c r="AE5">
        <v>1.0900000000000001</v>
      </c>
      <c r="AH5">
        <f t="shared" si="1"/>
        <v>1090</v>
      </c>
      <c r="AI5">
        <f t="shared" si="2"/>
        <v>2278.1000000000004</v>
      </c>
      <c r="AJ5">
        <f t="shared" si="2"/>
        <v>3769.8150000000001</v>
      </c>
      <c r="AK5">
        <f t="shared" si="2"/>
        <v>5199.0983500000011</v>
      </c>
      <c r="AL5">
        <f t="shared" si="2"/>
        <v>6757.0172015000016</v>
      </c>
      <c r="AM5">
        <f t="shared" si="2"/>
        <v>8455.1487496350019</v>
      </c>
      <c r="AN5">
        <f t="shared" si="2"/>
        <v>10306.112137102153</v>
      </c>
      <c r="AO5">
        <f t="shared" si="2"/>
        <v>12323.662229441348</v>
      </c>
      <c r="AP5">
        <f t="shared" si="2"/>
        <v>14522.791830091071</v>
      </c>
      <c r="AQ5">
        <f t="shared" si="2"/>
        <v>16919.843094799267</v>
      </c>
      <c r="AR5">
        <f t="shared" si="2"/>
        <v>19532.628973331204</v>
      </c>
      <c r="AS5">
        <f t="shared" si="2"/>
        <v>22380.565580931016</v>
      </c>
      <c r="AT5">
        <f t="shared" si="2"/>
        <v>25484.81648321481</v>
      </c>
      <c r="AU5">
        <f t="shared" si="2"/>
        <v>28868.449966704145</v>
      </c>
      <c r="AV5">
        <f t="shared" si="2"/>
        <v>32556.610463707522</v>
      </c>
      <c r="AW5">
        <f t="shared" si="2"/>
        <v>36576.7054054412</v>
      </c>
      <c r="AX5">
        <f t="shared" si="2"/>
        <v>40958.608891930911</v>
      </c>
      <c r="AY5">
        <f t="shared" si="3"/>
        <v>45734.883692204698</v>
      </c>
      <c r="AZ5">
        <f t="shared" si="3"/>
        <v>50941.023224503122</v>
      </c>
      <c r="BA5">
        <f t="shared" si="3"/>
        <v>56615.71531470841</v>
      </c>
      <c r="BB5">
        <f t="shared" si="3"/>
        <v>62801.12969303217</v>
      </c>
      <c r="BC5">
        <f t="shared" si="3"/>
        <v>69543.231365405067</v>
      </c>
      <c r="BD5">
        <f t="shared" si="3"/>
        <v>76892.122188291527</v>
      </c>
      <c r="BE5">
        <f t="shared" si="3"/>
        <v>84902.413185237776</v>
      </c>
      <c r="BF5">
        <f t="shared" si="3"/>
        <v>93633.630371909181</v>
      </c>
      <c r="BG5">
        <f t="shared" si="3"/>
        <v>103150.65710538102</v>
      </c>
      <c r="BH5">
        <f t="shared" si="3"/>
        <v>113524.21624486533</v>
      </c>
      <c r="BI5">
        <f t="shared" si="3"/>
        <v>124831.39570690322</v>
      </c>
      <c r="BJ5">
        <f t="shared" si="3"/>
        <v>137156.22132052452</v>
      </c>
      <c r="BK5" s="4">
        <f t="shared" si="3"/>
        <v>150590.28123937175</v>
      </c>
      <c r="BM5">
        <f t="shared" si="4"/>
        <v>0.97558063324800481</v>
      </c>
      <c r="BX5">
        <f t="shared" si="5"/>
        <v>3769.3648085524328</v>
      </c>
      <c r="BY5" t="s">
        <v>51</v>
      </c>
    </row>
    <row r="6" spans="1:77">
      <c r="B6">
        <v>1.0900000000000001</v>
      </c>
      <c r="C6">
        <v>1.0900000000000001</v>
      </c>
      <c r="D6">
        <v>1.0900000000000001</v>
      </c>
      <c r="E6" s="5">
        <v>1.1499999999999999</v>
      </c>
      <c r="F6">
        <v>1.0900000000000001</v>
      </c>
      <c r="G6">
        <v>1.0900000000000001</v>
      </c>
      <c r="H6">
        <v>1.0900000000000001</v>
      </c>
      <c r="I6">
        <v>1.0900000000000001</v>
      </c>
      <c r="J6">
        <v>1.0900000000000001</v>
      </c>
      <c r="K6">
        <v>1.0900000000000001</v>
      </c>
      <c r="L6">
        <v>1.0900000000000001</v>
      </c>
      <c r="M6">
        <v>1.0900000000000001</v>
      </c>
      <c r="N6">
        <v>1.0900000000000001</v>
      </c>
      <c r="O6">
        <v>1.0900000000000001</v>
      </c>
      <c r="P6">
        <v>1.0900000000000001</v>
      </c>
      <c r="Q6">
        <v>1.0900000000000001</v>
      </c>
      <c r="R6">
        <v>1.0900000000000001</v>
      </c>
      <c r="S6">
        <v>1.0900000000000001</v>
      </c>
      <c r="T6">
        <v>1.0900000000000001</v>
      </c>
      <c r="U6">
        <v>1.0900000000000001</v>
      </c>
      <c r="V6">
        <v>1.0900000000000001</v>
      </c>
      <c r="W6">
        <v>1.0900000000000001</v>
      </c>
      <c r="X6">
        <v>1.0900000000000001</v>
      </c>
      <c r="Y6">
        <v>1.0900000000000001</v>
      </c>
      <c r="Z6">
        <v>1.0900000000000001</v>
      </c>
      <c r="AA6">
        <v>1.0900000000000001</v>
      </c>
      <c r="AB6">
        <v>1.0900000000000001</v>
      </c>
      <c r="AC6">
        <v>1.0900000000000001</v>
      </c>
      <c r="AD6">
        <v>1.0900000000000001</v>
      </c>
      <c r="AE6">
        <v>1.0900000000000001</v>
      </c>
      <c r="AH6">
        <f t="shared" si="1"/>
        <v>1090</v>
      </c>
      <c r="AI6">
        <f t="shared" si="2"/>
        <v>2278.1000000000004</v>
      </c>
      <c r="AJ6">
        <f t="shared" si="2"/>
        <v>3573.1290000000008</v>
      </c>
      <c r="AK6">
        <f t="shared" si="2"/>
        <v>5259.0983500000002</v>
      </c>
      <c r="AL6">
        <f t="shared" si="2"/>
        <v>6822.4172015000004</v>
      </c>
      <c r="AM6">
        <f t="shared" si="2"/>
        <v>8526.4347496350019</v>
      </c>
      <c r="AN6">
        <f t="shared" si="2"/>
        <v>10383.813877102153</v>
      </c>
      <c r="AO6">
        <f t="shared" si="2"/>
        <v>12408.357126041348</v>
      </c>
      <c r="AP6">
        <f t="shared" si="2"/>
        <v>14615.109267385071</v>
      </c>
      <c r="AQ6">
        <f t="shared" si="2"/>
        <v>17020.469101449729</v>
      </c>
      <c r="AR6">
        <f t="shared" si="2"/>
        <v>19642.311320580207</v>
      </c>
      <c r="AS6">
        <f t="shared" si="2"/>
        <v>22500.119339432429</v>
      </c>
      <c r="AT6">
        <f t="shared" si="2"/>
        <v>25615.130079981351</v>
      </c>
      <c r="AU6">
        <f t="shared" si="2"/>
        <v>29010.491787179675</v>
      </c>
      <c r="AV6">
        <f t="shared" si="2"/>
        <v>32711.436048025847</v>
      </c>
      <c r="AW6">
        <f t="shared" si="2"/>
        <v>36745.465292348177</v>
      </c>
      <c r="AX6">
        <f t="shared" si="2"/>
        <v>41142.557168659514</v>
      </c>
      <c r="AY6">
        <f t="shared" si="3"/>
        <v>45935.387313838874</v>
      </c>
      <c r="AZ6">
        <f t="shared" si="3"/>
        <v>51159.572172084379</v>
      </c>
      <c r="BA6">
        <f t="shared" si="3"/>
        <v>56853.933667571975</v>
      </c>
      <c r="BB6">
        <f t="shared" si="3"/>
        <v>63060.787697653461</v>
      </c>
      <c r="BC6">
        <f t="shared" si="3"/>
        <v>69826.258590442274</v>
      </c>
      <c r="BD6">
        <f t="shared" si="3"/>
        <v>77200.621863582084</v>
      </c>
      <c r="BE6">
        <f t="shared" si="3"/>
        <v>85238.677831304478</v>
      </c>
      <c r="BF6">
        <f t="shared" si="3"/>
        <v>94000.158836121889</v>
      </c>
      <c r="BG6">
        <f t="shared" si="3"/>
        <v>103550.17313137287</v>
      </c>
      <c r="BH6">
        <f t="shared" si="3"/>
        <v>113959.68871319643</v>
      </c>
      <c r="BI6">
        <f t="shared" si="3"/>
        <v>125306.06069738412</v>
      </c>
      <c r="BJ6">
        <f t="shared" si="3"/>
        <v>137673.60616014869</v>
      </c>
      <c r="BK6" s="4">
        <f t="shared" si="3"/>
        <v>151154.23071456209</v>
      </c>
      <c r="BM6">
        <f t="shared" si="4"/>
        <v>0.97923411062780685</v>
      </c>
      <c r="BX6">
        <f t="shared" si="5"/>
        <v>3205.4153333620925</v>
      </c>
      <c r="BY6">
        <f>BY2/A8^30</f>
        <v>63.364218304887899</v>
      </c>
    </row>
    <row r="7" spans="1:77">
      <c r="A7" t="s">
        <v>10</v>
      </c>
      <c r="B7">
        <v>1.0900000000000001</v>
      </c>
      <c r="C7">
        <v>1.0900000000000001</v>
      </c>
      <c r="D7">
        <v>1.0900000000000001</v>
      </c>
      <c r="E7">
        <v>1.0900000000000001</v>
      </c>
      <c r="F7" s="5">
        <v>1.1499999999999999</v>
      </c>
      <c r="G7">
        <v>1.0900000000000001</v>
      </c>
      <c r="H7">
        <v>1.0900000000000001</v>
      </c>
      <c r="I7">
        <v>1.0900000000000001</v>
      </c>
      <c r="J7">
        <v>1.0900000000000001</v>
      </c>
      <c r="K7">
        <v>1.0900000000000001</v>
      </c>
      <c r="L7">
        <v>1.0900000000000001</v>
      </c>
      <c r="M7">
        <v>1.0900000000000001</v>
      </c>
      <c r="N7">
        <v>1.0900000000000001</v>
      </c>
      <c r="O7">
        <v>1.0900000000000001</v>
      </c>
      <c r="P7">
        <v>1.0900000000000001</v>
      </c>
      <c r="Q7">
        <v>1.0900000000000001</v>
      </c>
      <c r="R7">
        <v>1.0900000000000001</v>
      </c>
      <c r="S7">
        <v>1.0900000000000001</v>
      </c>
      <c r="T7">
        <v>1.0900000000000001</v>
      </c>
      <c r="U7">
        <v>1.0900000000000001</v>
      </c>
      <c r="V7">
        <v>1.0900000000000001</v>
      </c>
      <c r="W7">
        <v>1.0900000000000001</v>
      </c>
      <c r="X7">
        <v>1.0900000000000001</v>
      </c>
      <c r="Y7">
        <v>1.0900000000000001</v>
      </c>
      <c r="Z7">
        <v>1.0900000000000001</v>
      </c>
      <c r="AA7">
        <v>1.0900000000000001</v>
      </c>
      <c r="AB7">
        <v>1.0900000000000001</v>
      </c>
      <c r="AC7">
        <v>1.0900000000000001</v>
      </c>
      <c r="AD7">
        <v>1.0900000000000001</v>
      </c>
      <c r="AE7">
        <v>1.0900000000000001</v>
      </c>
      <c r="AH7">
        <f t="shared" si="1"/>
        <v>1090</v>
      </c>
      <c r="AI7">
        <f t="shared" si="2"/>
        <v>2278.1000000000004</v>
      </c>
      <c r="AJ7">
        <f t="shared" si="2"/>
        <v>3573.1290000000008</v>
      </c>
      <c r="AK7">
        <f t="shared" si="2"/>
        <v>4984.710610000001</v>
      </c>
      <c r="AL7">
        <f t="shared" si="2"/>
        <v>6882.4172015000004</v>
      </c>
      <c r="AM7">
        <f t="shared" si="2"/>
        <v>8591.8347496350016</v>
      </c>
      <c r="AN7">
        <f t="shared" si="2"/>
        <v>10455.099877102153</v>
      </c>
      <c r="AO7">
        <f t="shared" si="2"/>
        <v>12486.058866041349</v>
      </c>
      <c r="AP7">
        <f t="shared" si="2"/>
        <v>14699.804163985071</v>
      </c>
      <c r="AQ7">
        <f t="shared" si="2"/>
        <v>17112.786538743727</v>
      </c>
      <c r="AR7">
        <f t="shared" si="2"/>
        <v>19742.937327230662</v>
      </c>
      <c r="AS7">
        <f t="shared" si="2"/>
        <v>22609.801686681425</v>
      </c>
      <c r="AT7">
        <f t="shared" si="2"/>
        <v>25734.683838482757</v>
      </c>
      <c r="AU7">
        <f t="shared" si="2"/>
        <v>29140.805383946208</v>
      </c>
      <c r="AV7">
        <f t="shared" si="2"/>
        <v>32853.477868501366</v>
      </c>
      <c r="AW7">
        <f t="shared" si="2"/>
        <v>36900.290876666491</v>
      </c>
      <c r="AX7">
        <f t="shared" si="2"/>
        <v>41311.317055566476</v>
      </c>
      <c r="AY7">
        <f t="shared" si="3"/>
        <v>46119.335590567462</v>
      </c>
      <c r="AZ7">
        <f t="shared" si="3"/>
        <v>51360.075793718534</v>
      </c>
      <c r="BA7">
        <f t="shared" si="3"/>
        <v>57072.482615153203</v>
      </c>
      <c r="BB7">
        <f t="shared" si="3"/>
        <v>63299.006050516997</v>
      </c>
      <c r="BC7">
        <f t="shared" si="3"/>
        <v>70085.916595063536</v>
      </c>
      <c r="BD7">
        <f t="shared" si="3"/>
        <v>77483.649088619262</v>
      </c>
      <c r="BE7">
        <f t="shared" si="3"/>
        <v>85547.177506595006</v>
      </c>
      <c r="BF7">
        <f t="shared" si="3"/>
        <v>94336.423482188562</v>
      </c>
      <c r="BG7">
        <f t="shared" si="3"/>
        <v>103916.70159558555</v>
      </c>
      <c r="BH7">
        <f t="shared" si="3"/>
        <v>114359.20473918825</v>
      </c>
      <c r="BI7">
        <f t="shared" si="3"/>
        <v>125741.5331657152</v>
      </c>
      <c r="BJ7">
        <f t="shared" si="3"/>
        <v>138148.27115062959</v>
      </c>
      <c r="BK7" s="4">
        <f t="shared" si="3"/>
        <v>151671.61555418625</v>
      </c>
      <c r="BM7">
        <f t="shared" si="4"/>
        <v>0.98258592473771689</v>
      </c>
      <c r="BX7">
        <f t="shared" si="5"/>
        <v>2688.030493737926</v>
      </c>
    </row>
    <row r="8" spans="1:77">
      <c r="A8">
        <f>PRODUCT(B1:AE1)^(1/30)</f>
        <v>1.0919486340262332</v>
      </c>
      <c r="B8">
        <v>1.0900000000000001</v>
      </c>
      <c r="C8">
        <v>1.0900000000000001</v>
      </c>
      <c r="D8">
        <v>1.0900000000000001</v>
      </c>
      <c r="E8">
        <v>1.0900000000000001</v>
      </c>
      <c r="F8">
        <v>1.0900000000000001</v>
      </c>
      <c r="G8" s="5">
        <v>1.1499999999999999</v>
      </c>
      <c r="H8">
        <v>1.0900000000000001</v>
      </c>
      <c r="I8">
        <v>1.0900000000000001</v>
      </c>
      <c r="J8">
        <v>1.0900000000000001</v>
      </c>
      <c r="K8">
        <v>1.0900000000000001</v>
      </c>
      <c r="L8">
        <v>1.0900000000000001</v>
      </c>
      <c r="M8">
        <v>1.0900000000000001</v>
      </c>
      <c r="N8">
        <v>1.0900000000000001</v>
      </c>
      <c r="O8">
        <v>1.0900000000000001</v>
      </c>
      <c r="P8">
        <v>1.0900000000000001</v>
      </c>
      <c r="Q8">
        <v>1.0900000000000001</v>
      </c>
      <c r="R8">
        <v>1.0900000000000001</v>
      </c>
      <c r="S8">
        <v>1.0900000000000001</v>
      </c>
      <c r="T8">
        <v>1.0900000000000001</v>
      </c>
      <c r="U8">
        <v>1.0900000000000001</v>
      </c>
      <c r="V8">
        <v>1.0900000000000001</v>
      </c>
      <c r="W8">
        <v>1.0900000000000001</v>
      </c>
      <c r="X8">
        <v>1.0900000000000001</v>
      </c>
      <c r="Y8">
        <v>1.0900000000000001</v>
      </c>
      <c r="Z8">
        <v>1.0900000000000001</v>
      </c>
      <c r="AA8">
        <v>1.0900000000000001</v>
      </c>
      <c r="AB8">
        <v>1.0900000000000001</v>
      </c>
      <c r="AC8">
        <v>1.0900000000000001</v>
      </c>
      <c r="AD8">
        <v>1.0900000000000001</v>
      </c>
      <c r="AE8">
        <v>1.0900000000000001</v>
      </c>
      <c r="AH8">
        <f t="shared" si="1"/>
        <v>1090</v>
      </c>
      <c r="AI8">
        <f t="shared" si="2"/>
        <v>2278.1000000000004</v>
      </c>
      <c r="AJ8">
        <f t="shared" si="2"/>
        <v>3573.1290000000008</v>
      </c>
      <c r="AK8">
        <f t="shared" si="2"/>
        <v>4984.710610000001</v>
      </c>
      <c r="AL8">
        <f t="shared" si="2"/>
        <v>6523.3345649000012</v>
      </c>
      <c r="AM8">
        <f t="shared" si="2"/>
        <v>8651.8347496350016</v>
      </c>
      <c r="AN8">
        <f t="shared" si="2"/>
        <v>10520.499877102153</v>
      </c>
      <c r="AO8">
        <f t="shared" si="2"/>
        <v>12557.344866041347</v>
      </c>
      <c r="AP8">
        <f t="shared" si="2"/>
        <v>14777.505903985069</v>
      </c>
      <c r="AQ8">
        <f t="shared" si="2"/>
        <v>17197.481435343729</v>
      </c>
      <c r="AR8">
        <f t="shared" si="2"/>
        <v>19835.254764524667</v>
      </c>
      <c r="AS8">
        <f t="shared" si="2"/>
        <v>22710.427693331887</v>
      </c>
      <c r="AT8">
        <f t="shared" si="2"/>
        <v>25844.36618573176</v>
      </c>
      <c r="AU8">
        <f t="shared" si="2"/>
        <v>29260.359142447622</v>
      </c>
      <c r="AV8">
        <f t="shared" si="2"/>
        <v>32983.79146526791</v>
      </c>
      <c r="AW8">
        <f t="shared" si="2"/>
        <v>37042.332697142025</v>
      </c>
      <c r="AX8">
        <f t="shared" si="2"/>
        <v>41466.142639884813</v>
      </c>
      <c r="AY8">
        <f t="shared" si="3"/>
        <v>46288.095477474446</v>
      </c>
      <c r="AZ8">
        <f t="shared" si="3"/>
        <v>51544.024070447151</v>
      </c>
      <c r="BA8">
        <f t="shared" si="3"/>
        <v>57272.986236787401</v>
      </c>
      <c r="BB8">
        <f t="shared" si="3"/>
        <v>63517.554998098269</v>
      </c>
      <c r="BC8">
        <f t="shared" si="3"/>
        <v>70324.134947927116</v>
      </c>
      <c r="BD8">
        <f t="shared" si="3"/>
        <v>77743.307093240568</v>
      </c>
      <c r="BE8">
        <f t="shared" si="3"/>
        <v>85830.204731632228</v>
      </c>
      <c r="BF8">
        <f t="shared" si="3"/>
        <v>94644.923157479134</v>
      </c>
      <c r="BG8">
        <f t="shared" si="3"/>
        <v>104252.96624165226</v>
      </c>
      <c r="BH8">
        <f t="shared" si="3"/>
        <v>114725.73320340097</v>
      </c>
      <c r="BI8">
        <f t="shared" si="3"/>
        <v>126141.04919170708</v>
      </c>
      <c r="BJ8">
        <f t="shared" si="3"/>
        <v>138583.74361896073</v>
      </c>
      <c r="BK8" s="4">
        <f t="shared" si="3"/>
        <v>152146.28054466721</v>
      </c>
      <c r="BM8">
        <f t="shared" si="4"/>
        <v>0.98566098355414877</v>
      </c>
      <c r="BX8">
        <f t="shared" si="5"/>
        <v>2213.3655032569659</v>
      </c>
    </row>
    <row r="9" spans="1:77">
      <c r="B9">
        <v>1.0900000000000001</v>
      </c>
      <c r="C9">
        <v>1.0900000000000001</v>
      </c>
      <c r="D9">
        <v>1.0900000000000001</v>
      </c>
      <c r="E9">
        <v>1.0900000000000001</v>
      </c>
      <c r="F9">
        <v>1.0900000000000001</v>
      </c>
      <c r="G9">
        <v>1.0900000000000001</v>
      </c>
      <c r="H9" s="5">
        <v>1.1499999999999999</v>
      </c>
      <c r="I9">
        <v>1.0900000000000001</v>
      </c>
      <c r="J9">
        <v>1.0900000000000001</v>
      </c>
      <c r="K9">
        <v>1.0900000000000001</v>
      </c>
      <c r="L9">
        <v>1.0900000000000001</v>
      </c>
      <c r="M9">
        <v>1.0900000000000001</v>
      </c>
      <c r="N9">
        <v>1.0900000000000001</v>
      </c>
      <c r="O9">
        <v>1.0900000000000001</v>
      </c>
      <c r="P9">
        <v>1.0900000000000001</v>
      </c>
      <c r="Q9">
        <v>1.0900000000000001</v>
      </c>
      <c r="R9">
        <v>1.0900000000000001</v>
      </c>
      <c r="S9">
        <v>1.0900000000000001</v>
      </c>
      <c r="T9">
        <v>1.0900000000000001</v>
      </c>
      <c r="U9">
        <v>1.0900000000000001</v>
      </c>
      <c r="V9">
        <v>1.0900000000000001</v>
      </c>
      <c r="W9">
        <v>1.0900000000000001</v>
      </c>
      <c r="X9">
        <v>1.0900000000000001</v>
      </c>
      <c r="Y9">
        <v>1.0900000000000001</v>
      </c>
      <c r="Z9">
        <v>1.0900000000000001</v>
      </c>
      <c r="AA9">
        <v>1.0900000000000001</v>
      </c>
      <c r="AB9">
        <v>1.0900000000000001</v>
      </c>
      <c r="AC9">
        <v>1.0900000000000001</v>
      </c>
      <c r="AD9">
        <v>1.0900000000000001</v>
      </c>
      <c r="AE9">
        <v>1.0900000000000001</v>
      </c>
      <c r="AH9">
        <f t="shared" si="1"/>
        <v>1090</v>
      </c>
      <c r="AI9">
        <f t="shared" si="2"/>
        <v>2278.1000000000004</v>
      </c>
      <c r="AJ9">
        <f t="shared" si="2"/>
        <v>3573.1290000000008</v>
      </c>
      <c r="AK9">
        <f t="shared" si="2"/>
        <v>4984.710610000001</v>
      </c>
      <c r="AL9">
        <f t="shared" si="2"/>
        <v>6523.3345649000012</v>
      </c>
      <c r="AM9">
        <f t="shared" si="2"/>
        <v>8200.4346757410021</v>
      </c>
      <c r="AN9">
        <f t="shared" si="2"/>
        <v>10580.499877102151</v>
      </c>
      <c r="AO9">
        <f t="shared" si="2"/>
        <v>12622.744866041345</v>
      </c>
      <c r="AP9">
        <f t="shared" si="2"/>
        <v>14848.791903985068</v>
      </c>
      <c r="AQ9">
        <f t="shared" si="2"/>
        <v>17275.183175343725</v>
      </c>
      <c r="AR9">
        <f t="shared" si="2"/>
        <v>19919.949661124661</v>
      </c>
      <c r="AS9">
        <f t="shared" si="2"/>
        <v>22802.745130625881</v>
      </c>
      <c r="AT9">
        <f t="shared" si="2"/>
        <v>25944.992192382211</v>
      </c>
      <c r="AU9">
        <f t="shared" si="2"/>
        <v>29370.041489696614</v>
      </c>
      <c r="AV9">
        <f t="shared" si="2"/>
        <v>33103.345223769313</v>
      </c>
      <c r="AW9">
        <f t="shared" si="2"/>
        <v>37172.646293908554</v>
      </c>
      <c r="AX9">
        <f t="shared" si="2"/>
        <v>41608.184460360324</v>
      </c>
      <c r="AY9">
        <f t="shared" si="3"/>
        <v>46442.92106179276</v>
      </c>
      <c r="AZ9">
        <f t="shared" si="3"/>
        <v>51712.783957354113</v>
      </c>
      <c r="BA9">
        <f t="shared" si="3"/>
        <v>57456.934513515989</v>
      </c>
      <c r="BB9">
        <f t="shared" si="3"/>
        <v>63718.05861973243</v>
      </c>
      <c r="BC9">
        <f t="shared" si="3"/>
        <v>70542.683895508351</v>
      </c>
      <c r="BD9">
        <f t="shared" si="3"/>
        <v>77981.525446104104</v>
      </c>
      <c r="BE9">
        <f t="shared" si="3"/>
        <v>86089.862736253475</v>
      </c>
      <c r="BF9">
        <f t="shared" si="3"/>
        <v>94927.950382516297</v>
      </c>
      <c r="BG9">
        <f t="shared" si="3"/>
        <v>104561.46591694278</v>
      </c>
      <c r="BH9">
        <f t="shared" si="3"/>
        <v>115061.99784946763</v>
      </c>
      <c r="BI9">
        <f t="shared" si="3"/>
        <v>126507.57765591973</v>
      </c>
      <c r="BJ9">
        <f t="shared" si="3"/>
        <v>138983.25964495252</v>
      </c>
      <c r="BK9" s="4">
        <f t="shared" si="3"/>
        <v>152581.75301299826</v>
      </c>
      <c r="BM9">
        <f t="shared" si="4"/>
        <v>0.98848213843160837</v>
      </c>
      <c r="BX9">
        <f t="shared" si="5"/>
        <v>1777.8930349259172</v>
      </c>
    </row>
    <row r="10" spans="1:77">
      <c r="A10" t="s">
        <v>11</v>
      </c>
      <c r="B10">
        <v>1.0900000000000001</v>
      </c>
      <c r="C10">
        <v>1.0900000000000001</v>
      </c>
      <c r="D10">
        <v>1.0900000000000001</v>
      </c>
      <c r="E10">
        <v>1.0900000000000001</v>
      </c>
      <c r="F10">
        <v>1.0900000000000001</v>
      </c>
      <c r="G10">
        <v>1.0900000000000001</v>
      </c>
      <c r="H10">
        <v>1.0900000000000001</v>
      </c>
      <c r="I10" s="5">
        <v>1.1499999999999999</v>
      </c>
      <c r="J10">
        <v>1.0900000000000001</v>
      </c>
      <c r="K10">
        <v>1.0900000000000001</v>
      </c>
      <c r="L10">
        <v>1.0900000000000001</v>
      </c>
      <c r="M10">
        <v>1.0900000000000001</v>
      </c>
      <c r="N10">
        <v>1.0900000000000001</v>
      </c>
      <c r="O10">
        <v>1.0900000000000001</v>
      </c>
      <c r="P10">
        <v>1.0900000000000001</v>
      </c>
      <c r="Q10">
        <v>1.0900000000000001</v>
      </c>
      <c r="R10">
        <v>1.0900000000000001</v>
      </c>
      <c r="S10">
        <v>1.0900000000000001</v>
      </c>
      <c r="T10">
        <v>1.0900000000000001</v>
      </c>
      <c r="U10">
        <v>1.0900000000000001</v>
      </c>
      <c r="V10">
        <v>1.0900000000000001</v>
      </c>
      <c r="W10">
        <v>1.0900000000000001</v>
      </c>
      <c r="X10">
        <v>1.0900000000000001</v>
      </c>
      <c r="Y10">
        <v>1.0900000000000001</v>
      </c>
      <c r="Z10">
        <v>1.0900000000000001</v>
      </c>
      <c r="AA10">
        <v>1.0900000000000001</v>
      </c>
      <c r="AB10">
        <v>1.0900000000000001</v>
      </c>
      <c r="AC10">
        <v>1.0900000000000001</v>
      </c>
      <c r="AD10">
        <v>1.0900000000000001</v>
      </c>
      <c r="AE10">
        <v>1.0900000000000001</v>
      </c>
      <c r="AH10">
        <f t="shared" si="1"/>
        <v>1090</v>
      </c>
      <c r="AI10">
        <f t="shared" si="2"/>
        <v>2278.1000000000004</v>
      </c>
      <c r="AJ10">
        <f t="shared" si="2"/>
        <v>3573.1290000000008</v>
      </c>
      <c r="AK10">
        <f t="shared" si="2"/>
        <v>4984.710610000001</v>
      </c>
      <c r="AL10">
        <f t="shared" si="2"/>
        <v>6523.3345649000012</v>
      </c>
      <c r="AM10">
        <f t="shared" si="2"/>
        <v>8200.4346757410021</v>
      </c>
      <c r="AN10">
        <f t="shared" si="2"/>
        <v>10028.473796557693</v>
      </c>
      <c r="AO10">
        <f t="shared" si="2"/>
        <v>12682.744866041347</v>
      </c>
      <c r="AP10">
        <f t="shared" si="2"/>
        <v>14914.191903985069</v>
      </c>
      <c r="AQ10">
        <f t="shared" si="2"/>
        <v>17346.469175343726</v>
      </c>
      <c r="AR10">
        <f t="shared" si="2"/>
        <v>19997.651401124662</v>
      </c>
      <c r="AS10">
        <f t="shared" si="2"/>
        <v>22887.440027225883</v>
      </c>
      <c r="AT10">
        <f t="shared" si="2"/>
        <v>26037.309629676212</v>
      </c>
      <c r="AU10">
        <f t="shared" si="2"/>
        <v>29470.667496347072</v>
      </c>
      <c r="AV10">
        <f t="shared" si="2"/>
        <v>33213.027571018312</v>
      </c>
      <c r="AW10">
        <f t="shared" si="2"/>
        <v>37292.200052409964</v>
      </c>
      <c r="AX10">
        <f t="shared" si="2"/>
        <v>41738.498057126861</v>
      </c>
      <c r="AY10">
        <f t="shared" si="3"/>
        <v>46584.962882268279</v>
      </c>
      <c r="AZ10">
        <f t="shared" si="3"/>
        <v>51867.609541672427</v>
      </c>
      <c r="BA10">
        <f t="shared" si="3"/>
        <v>57625.694400422952</v>
      </c>
      <c r="BB10">
        <f t="shared" si="3"/>
        <v>63902.006896461025</v>
      </c>
      <c r="BC10">
        <f t="shared" si="3"/>
        <v>70743.18751714252</v>
      </c>
      <c r="BD10">
        <f t="shared" si="3"/>
        <v>78200.074393685354</v>
      </c>
      <c r="BE10">
        <f t="shared" si="3"/>
        <v>86328.08108911704</v>
      </c>
      <c r="BF10">
        <f t="shared" si="3"/>
        <v>95187.608387137574</v>
      </c>
      <c r="BG10">
        <f t="shared" si="3"/>
        <v>104844.49314197997</v>
      </c>
      <c r="BH10">
        <f t="shared" si="3"/>
        <v>115370.49752475818</v>
      </c>
      <c r="BI10">
        <f t="shared" si="3"/>
        <v>126843.84230198641</v>
      </c>
      <c r="BJ10">
        <f t="shared" si="3"/>
        <v>139349.78810916521</v>
      </c>
      <c r="BK10" s="4">
        <f t="shared" si="3"/>
        <v>152981.26903899008</v>
      </c>
      <c r="BM10">
        <f t="shared" si="4"/>
        <v>0.99107035391551657</v>
      </c>
      <c r="BX10">
        <f t="shared" si="5"/>
        <v>1378.3770089340978</v>
      </c>
    </row>
    <row r="11" spans="1:77">
      <c r="A11">
        <f>STDEV(B1:AE1)</f>
        <v>1.0954451150103291E-2</v>
      </c>
      <c r="B11">
        <v>1.0900000000000001</v>
      </c>
      <c r="C11">
        <v>1.0900000000000001</v>
      </c>
      <c r="D11">
        <v>1.0900000000000001</v>
      </c>
      <c r="E11">
        <v>1.0900000000000001</v>
      </c>
      <c r="F11">
        <v>1.0900000000000001</v>
      </c>
      <c r="G11">
        <v>1.0900000000000001</v>
      </c>
      <c r="H11">
        <v>1.0900000000000001</v>
      </c>
      <c r="I11">
        <v>1.0900000000000001</v>
      </c>
      <c r="J11" s="5">
        <v>1.1499999999999999</v>
      </c>
      <c r="K11">
        <v>1.0900000000000001</v>
      </c>
      <c r="L11">
        <v>1.0900000000000001</v>
      </c>
      <c r="M11">
        <v>1.0900000000000001</v>
      </c>
      <c r="N11">
        <v>1.0900000000000001</v>
      </c>
      <c r="O11">
        <v>1.0900000000000001</v>
      </c>
      <c r="P11">
        <v>1.0900000000000001</v>
      </c>
      <c r="Q11">
        <v>1.0900000000000001</v>
      </c>
      <c r="R11">
        <v>1.0900000000000001</v>
      </c>
      <c r="S11">
        <v>1.0900000000000001</v>
      </c>
      <c r="T11">
        <v>1.0900000000000001</v>
      </c>
      <c r="U11">
        <v>1.0900000000000001</v>
      </c>
      <c r="V11">
        <v>1.0900000000000001</v>
      </c>
      <c r="W11">
        <v>1.0900000000000001</v>
      </c>
      <c r="X11">
        <v>1.0900000000000001</v>
      </c>
      <c r="Y11">
        <v>1.0900000000000001</v>
      </c>
      <c r="Z11">
        <v>1.0900000000000001</v>
      </c>
      <c r="AA11">
        <v>1.0900000000000001</v>
      </c>
      <c r="AB11">
        <v>1.0900000000000001</v>
      </c>
      <c r="AC11">
        <v>1.0900000000000001</v>
      </c>
      <c r="AD11">
        <v>1.0900000000000001</v>
      </c>
      <c r="AE11">
        <v>1.0900000000000001</v>
      </c>
      <c r="AH11">
        <f t="shared" si="1"/>
        <v>1090</v>
      </c>
      <c r="AI11">
        <f t="shared" si="2"/>
        <v>2278.1000000000004</v>
      </c>
      <c r="AJ11">
        <f t="shared" si="2"/>
        <v>3573.1290000000008</v>
      </c>
      <c r="AK11">
        <f t="shared" si="2"/>
        <v>4984.710610000001</v>
      </c>
      <c r="AL11">
        <f t="shared" si="2"/>
        <v>6523.3345649000012</v>
      </c>
      <c r="AM11">
        <f t="shared" si="2"/>
        <v>8200.4346757410021</v>
      </c>
      <c r="AN11">
        <f t="shared" si="2"/>
        <v>10028.473796557693</v>
      </c>
      <c r="AO11">
        <f t="shared" si="2"/>
        <v>12021.036438247887</v>
      </c>
      <c r="AP11">
        <f t="shared" si="2"/>
        <v>14974.191903985069</v>
      </c>
      <c r="AQ11">
        <f t="shared" si="2"/>
        <v>17411.869175343727</v>
      </c>
      <c r="AR11">
        <f t="shared" si="2"/>
        <v>20068.937401124665</v>
      </c>
      <c r="AS11">
        <f t="shared" si="2"/>
        <v>22965.141767225887</v>
      </c>
      <c r="AT11">
        <f t="shared" si="2"/>
        <v>26122.004526276218</v>
      </c>
      <c r="AU11">
        <f t="shared" si="2"/>
        <v>29562.984933641081</v>
      </c>
      <c r="AV11">
        <f t="shared" si="2"/>
        <v>33313.653577668782</v>
      </c>
      <c r="AW11">
        <f t="shared" si="2"/>
        <v>37401.882399658978</v>
      </c>
      <c r="AX11">
        <f t="shared" si="2"/>
        <v>41858.051815628292</v>
      </c>
      <c r="AY11">
        <f t="shared" si="3"/>
        <v>46715.276479034845</v>
      </c>
      <c r="AZ11">
        <f t="shared" si="3"/>
        <v>52009.651362147983</v>
      </c>
      <c r="BA11">
        <f t="shared" si="3"/>
        <v>57780.519984741302</v>
      </c>
      <c r="BB11">
        <f t="shared" si="3"/>
        <v>64070.766783368024</v>
      </c>
      <c r="BC11">
        <f t="shared" si="3"/>
        <v>70927.135793871159</v>
      </c>
      <c r="BD11">
        <f t="shared" si="3"/>
        <v>78400.578015319566</v>
      </c>
      <c r="BE11">
        <f t="shared" si="3"/>
        <v>86546.630036698334</v>
      </c>
      <c r="BF11">
        <f t="shared" si="3"/>
        <v>95425.826740001197</v>
      </c>
      <c r="BG11">
        <f t="shared" si="3"/>
        <v>105104.15114660132</v>
      </c>
      <c r="BH11">
        <f t="shared" si="3"/>
        <v>115653.52474979544</v>
      </c>
      <c r="BI11">
        <f t="shared" si="3"/>
        <v>127152.34197727704</v>
      </c>
      <c r="BJ11">
        <f t="shared" si="3"/>
        <v>139686.052755232</v>
      </c>
      <c r="BK11" s="4">
        <f t="shared" si="3"/>
        <v>153347.79750320289</v>
      </c>
      <c r="BM11">
        <f t="shared" si="4"/>
        <v>0.99344486353378181</v>
      </c>
      <c r="BX11">
        <f t="shared" si="5"/>
        <v>1011.8485447212879</v>
      </c>
    </row>
    <row r="12" spans="1:77">
      <c r="B12">
        <v>1.0900000000000001</v>
      </c>
      <c r="C12">
        <v>1.0900000000000001</v>
      </c>
      <c r="D12">
        <v>1.0900000000000001</v>
      </c>
      <c r="E12">
        <v>1.0900000000000001</v>
      </c>
      <c r="F12">
        <v>1.0900000000000001</v>
      </c>
      <c r="G12">
        <v>1.0900000000000001</v>
      </c>
      <c r="H12">
        <v>1.0900000000000001</v>
      </c>
      <c r="I12">
        <v>1.0900000000000001</v>
      </c>
      <c r="J12">
        <v>1.0900000000000001</v>
      </c>
      <c r="K12" s="5">
        <v>1.1499999999999999</v>
      </c>
      <c r="L12">
        <v>1.0900000000000001</v>
      </c>
      <c r="M12">
        <v>1.0900000000000001</v>
      </c>
      <c r="N12">
        <v>1.0900000000000001</v>
      </c>
      <c r="O12">
        <v>1.0900000000000001</v>
      </c>
      <c r="P12">
        <v>1.0900000000000001</v>
      </c>
      <c r="Q12">
        <v>1.0900000000000001</v>
      </c>
      <c r="R12">
        <v>1.0900000000000001</v>
      </c>
      <c r="S12">
        <v>1.0900000000000001</v>
      </c>
      <c r="T12">
        <v>1.0900000000000001</v>
      </c>
      <c r="U12">
        <v>1.0900000000000001</v>
      </c>
      <c r="V12">
        <v>1.0900000000000001</v>
      </c>
      <c r="W12">
        <v>1.0900000000000001</v>
      </c>
      <c r="X12">
        <v>1.0900000000000001</v>
      </c>
      <c r="Y12">
        <v>1.0900000000000001</v>
      </c>
      <c r="Z12">
        <v>1.0900000000000001</v>
      </c>
      <c r="AA12">
        <v>1.0900000000000001</v>
      </c>
      <c r="AB12">
        <v>1.0900000000000001</v>
      </c>
      <c r="AC12">
        <v>1.0900000000000001</v>
      </c>
      <c r="AD12">
        <v>1.0900000000000001</v>
      </c>
      <c r="AE12">
        <v>1.0900000000000001</v>
      </c>
      <c r="AH12">
        <f t="shared" si="1"/>
        <v>1090</v>
      </c>
      <c r="AI12">
        <f t="shared" si="2"/>
        <v>2278.1000000000004</v>
      </c>
      <c r="AJ12">
        <f t="shared" si="2"/>
        <v>3573.1290000000008</v>
      </c>
      <c r="AK12">
        <f t="shared" si="2"/>
        <v>4984.710610000001</v>
      </c>
      <c r="AL12">
        <f t="shared" si="2"/>
        <v>6523.3345649000012</v>
      </c>
      <c r="AM12">
        <f t="shared" si="2"/>
        <v>8200.4346757410021</v>
      </c>
      <c r="AN12">
        <f t="shared" si="2"/>
        <v>10028.473796557693</v>
      </c>
      <c r="AO12">
        <f t="shared" si="2"/>
        <v>12021.036438247887</v>
      </c>
      <c r="AP12">
        <f t="shared" si="2"/>
        <v>14192.929717690198</v>
      </c>
      <c r="AQ12">
        <f t="shared" si="2"/>
        <v>17471.869175343727</v>
      </c>
      <c r="AR12">
        <f t="shared" si="2"/>
        <v>20134.337401124663</v>
      </c>
      <c r="AS12">
        <f t="shared" si="2"/>
        <v>23036.427767225883</v>
      </c>
      <c r="AT12">
        <f t="shared" si="2"/>
        <v>26199.706266276215</v>
      </c>
      <c r="AU12">
        <f t="shared" si="2"/>
        <v>29647.679830241075</v>
      </c>
      <c r="AV12">
        <f t="shared" si="2"/>
        <v>33405.971014962772</v>
      </c>
      <c r="AW12">
        <f t="shared" si="2"/>
        <v>37502.508406309425</v>
      </c>
      <c r="AX12">
        <f t="shared" si="2"/>
        <v>41967.734162877277</v>
      </c>
      <c r="AY12">
        <f t="shared" si="3"/>
        <v>46834.830237536233</v>
      </c>
      <c r="AZ12">
        <f t="shared" si="3"/>
        <v>52139.964958914497</v>
      </c>
      <c r="BA12">
        <f t="shared" si="3"/>
        <v>57922.561805216807</v>
      </c>
      <c r="BB12">
        <f t="shared" si="3"/>
        <v>64225.592367686324</v>
      </c>
      <c r="BC12">
        <f t="shared" si="3"/>
        <v>71095.895680778092</v>
      </c>
      <c r="BD12">
        <f t="shared" si="3"/>
        <v>78584.526292048133</v>
      </c>
      <c r="BE12">
        <f t="shared" si="3"/>
        <v>86747.133658332474</v>
      </c>
      <c r="BF12">
        <f t="shared" si="3"/>
        <v>95644.375687582404</v>
      </c>
      <c r="BG12">
        <f t="shared" si="3"/>
        <v>105342.36949946482</v>
      </c>
      <c r="BH12">
        <f t="shared" si="3"/>
        <v>115913.18275441667</v>
      </c>
      <c r="BI12">
        <f t="shared" si="3"/>
        <v>127435.36920231418</v>
      </c>
      <c r="BJ12">
        <f t="shared" si="3"/>
        <v>139994.55243052245</v>
      </c>
      <c r="BK12" s="4">
        <f t="shared" si="3"/>
        <v>153684.06214926948</v>
      </c>
      <c r="BM12">
        <f t="shared" si="4"/>
        <v>0.99562331272484939</v>
      </c>
      <c r="BX12">
        <f t="shared" si="5"/>
        <v>675.58389865470235</v>
      </c>
    </row>
    <row r="13" spans="1:77">
      <c r="B13">
        <v>1.0900000000000001</v>
      </c>
      <c r="C13">
        <v>1.0900000000000001</v>
      </c>
      <c r="D13">
        <v>1.0900000000000001</v>
      </c>
      <c r="E13">
        <v>1.0900000000000001</v>
      </c>
      <c r="F13">
        <v>1.0900000000000001</v>
      </c>
      <c r="G13">
        <v>1.0900000000000001</v>
      </c>
      <c r="H13">
        <v>1.0900000000000001</v>
      </c>
      <c r="I13">
        <v>1.0900000000000001</v>
      </c>
      <c r="J13">
        <v>1.0900000000000001</v>
      </c>
      <c r="K13">
        <v>1.0900000000000001</v>
      </c>
      <c r="L13" s="5">
        <v>1.1499999999999999</v>
      </c>
      <c r="M13">
        <v>1.0900000000000001</v>
      </c>
      <c r="N13">
        <v>1.0900000000000001</v>
      </c>
      <c r="O13">
        <v>1.0900000000000001</v>
      </c>
      <c r="P13">
        <v>1.0900000000000001</v>
      </c>
      <c r="Q13">
        <v>1.0900000000000001</v>
      </c>
      <c r="R13">
        <v>1.0900000000000001</v>
      </c>
      <c r="S13">
        <v>1.0900000000000001</v>
      </c>
      <c r="T13">
        <v>1.0900000000000001</v>
      </c>
      <c r="U13">
        <v>1.0900000000000001</v>
      </c>
      <c r="V13">
        <v>1.0900000000000001</v>
      </c>
      <c r="W13">
        <v>1.0900000000000001</v>
      </c>
      <c r="X13">
        <v>1.0900000000000001</v>
      </c>
      <c r="Y13">
        <v>1.0900000000000001</v>
      </c>
      <c r="Z13">
        <v>1.0900000000000001</v>
      </c>
      <c r="AA13">
        <v>1.0900000000000001</v>
      </c>
      <c r="AB13">
        <v>1.0900000000000001</v>
      </c>
      <c r="AC13">
        <v>1.0900000000000001</v>
      </c>
      <c r="AD13">
        <v>1.0900000000000001</v>
      </c>
      <c r="AE13">
        <v>1.0900000000000001</v>
      </c>
      <c r="AH13">
        <f t="shared" si="1"/>
        <v>1090</v>
      </c>
      <c r="AI13">
        <f t="shared" si="2"/>
        <v>2278.1000000000004</v>
      </c>
      <c r="AJ13">
        <f t="shared" si="2"/>
        <v>3573.1290000000008</v>
      </c>
      <c r="AK13">
        <f t="shared" si="2"/>
        <v>4984.710610000001</v>
      </c>
      <c r="AL13">
        <f t="shared" si="2"/>
        <v>6523.3345649000012</v>
      </c>
      <c r="AM13">
        <f t="shared" si="2"/>
        <v>8200.4346757410021</v>
      </c>
      <c r="AN13">
        <f t="shared" si="2"/>
        <v>10028.473796557693</v>
      </c>
      <c r="AO13">
        <f t="shared" si="2"/>
        <v>12021.036438247887</v>
      </c>
      <c r="AP13">
        <f t="shared" si="2"/>
        <v>14192.929717690198</v>
      </c>
      <c r="AQ13">
        <f t="shared" si="2"/>
        <v>16560.293392282318</v>
      </c>
      <c r="AR13">
        <f t="shared" si="2"/>
        <v>20194.337401124663</v>
      </c>
      <c r="AS13">
        <f t="shared" si="2"/>
        <v>23101.827767225885</v>
      </c>
      <c r="AT13">
        <f t="shared" si="2"/>
        <v>26270.992266276215</v>
      </c>
      <c r="AU13">
        <f t="shared" si="2"/>
        <v>29725.381570241076</v>
      </c>
      <c r="AV13">
        <f t="shared" si="2"/>
        <v>33490.665911562777</v>
      </c>
      <c r="AW13">
        <f t="shared" si="2"/>
        <v>37594.82584360343</v>
      </c>
      <c r="AX13">
        <f t="shared" si="2"/>
        <v>42068.360169527739</v>
      </c>
      <c r="AY13">
        <f t="shared" si="3"/>
        <v>46944.51258478524</v>
      </c>
      <c r="AZ13">
        <f t="shared" si="3"/>
        <v>52259.518717415915</v>
      </c>
      <c r="BA13">
        <f t="shared" si="3"/>
        <v>58052.87540198335</v>
      </c>
      <c r="BB13">
        <f t="shared" si="3"/>
        <v>64367.634188161857</v>
      </c>
      <c r="BC13">
        <f t="shared" si="3"/>
        <v>71250.721265096436</v>
      </c>
      <c r="BD13">
        <f t="shared" si="3"/>
        <v>78753.286178955124</v>
      </c>
      <c r="BE13">
        <f t="shared" si="3"/>
        <v>86931.081935061098</v>
      </c>
      <c r="BF13">
        <f t="shared" si="3"/>
        <v>95844.879309216602</v>
      </c>
      <c r="BG13">
        <f t="shared" si="3"/>
        <v>105560.9184470461</v>
      </c>
      <c r="BH13">
        <f t="shared" si="3"/>
        <v>116151.40110728027</v>
      </c>
      <c r="BI13">
        <f t="shared" si="3"/>
        <v>127695.0272069355</v>
      </c>
      <c r="BJ13">
        <f t="shared" si="3"/>
        <v>140277.5796555597</v>
      </c>
      <c r="BK13" s="4">
        <f t="shared" si="3"/>
        <v>153992.56182456008</v>
      </c>
      <c r="BM13">
        <f t="shared" si="4"/>
        <v>0.99762188996436196</v>
      </c>
      <c r="BX13">
        <f t="shared" si="5"/>
        <v>367.08422336410149</v>
      </c>
    </row>
    <row r="14" spans="1:77">
      <c r="B14">
        <v>1.0900000000000001</v>
      </c>
      <c r="C14">
        <v>1.0900000000000001</v>
      </c>
      <c r="D14">
        <v>1.0900000000000001</v>
      </c>
      <c r="E14">
        <v>1.0900000000000001</v>
      </c>
      <c r="F14">
        <v>1.0900000000000001</v>
      </c>
      <c r="G14">
        <v>1.0900000000000001</v>
      </c>
      <c r="H14">
        <v>1.0900000000000001</v>
      </c>
      <c r="I14">
        <v>1.0900000000000001</v>
      </c>
      <c r="J14">
        <v>1.0900000000000001</v>
      </c>
      <c r="K14">
        <v>1.0900000000000001</v>
      </c>
      <c r="L14">
        <v>1.0900000000000001</v>
      </c>
      <c r="M14" s="5">
        <v>1.1499999999999999</v>
      </c>
      <c r="N14">
        <v>1.0900000000000001</v>
      </c>
      <c r="O14">
        <v>1.0900000000000001</v>
      </c>
      <c r="P14">
        <v>1.0900000000000001</v>
      </c>
      <c r="Q14">
        <v>1.0900000000000001</v>
      </c>
      <c r="R14">
        <v>1.0900000000000001</v>
      </c>
      <c r="S14">
        <v>1.0900000000000001</v>
      </c>
      <c r="T14">
        <v>1.0900000000000001</v>
      </c>
      <c r="U14">
        <v>1.0900000000000001</v>
      </c>
      <c r="V14">
        <v>1.0900000000000001</v>
      </c>
      <c r="W14">
        <v>1.0900000000000001</v>
      </c>
      <c r="X14">
        <v>1.0900000000000001</v>
      </c>
      <c r="Y14">
        <v>1.0900000000000001</v>
      </c>
      <c r="Z14">
        <v>1.0900000000000001</v>
      </c>
      <c r="AA14">
        <v>1.0900000000000001</v>
      </c>
      <c r="AB14">
        <v>1.0900000000000001</v>
      </c>
      <c r="AC14">
        <v>1.0900000000000001</v>
      </c>
      <c r="AD14">
        <v>1.0900000000000001</v>
      </c>
      <c r="AE14">
        <v>1.0900000000000001</v>
      </c>
      <c r="AH14">
        <f t="shared" si="1"/>
        <v>1090</v>
      </c>
      <c r="AI14">
        <f t="shared" si="2"/>
        <v>2278.1000000000004</v>
      </c>
      <c r="AJ14">
        <f t="shared" si="2"/>
        <v>3573.1290000000008</v>
      </c>
      <c r="AK14">
        <f t="shared" si="2"/>
        <v>4984.710610000001</v>
      </c>
      <c r="AL14">
        <f t="shared" si="2"/>
        <v>6523.3345649000012</v>
      </c>
      <c r="AM14">
        <f t="shared" si="2"/>
        <v>8200.4346757410021</v>
      </c>
      <c r="AN14">
        <f t="shared" si="2"/>
        <v>10028.473796557693</v>
      </c>
      <c r="AO14">
        <f t="shared" si="2"/>
        <v>12021.036438247887</v>
      </c>
      <c r="AP14">
        <f t="shared" si="2"/>
        <v>14192.929717690198</v>
      </c>
      <c r="AQ14">
        <f t="shared" si="2"/>
        <v>16560.293392282318</v>
      </c>
      <c r="AR14">
        <f t="shared" si="2"/>
        <v>19140.719797587728</v>
      </c>
      <c r="AS14">
        <f t="shared" si="2"/>
        <v>23161.827767225885</v>
      </c>
      <c r="AT14">
        <f t="shared" si="2"/>
        <v>26336.392266276216</v>
      </c>
      <c r="AU14">
        <f t="shared" si="2"/>
        <v>29796.667570241079</v>
      </c>
      <c r="AV14">
        <f t="shared" si="2"/>
        <v>33568.367651562781</v>
      </c>
      <c r="AW14">
        <f t="shared" si="2"/>
        <v>37679.520740203436</v>
      </c>
      <c r="AX14">
        <f t="shared" si="2"/>
        <v>42160.677606821751</v>
      </c>
      <c r="AY14">
        <f t="shared" si="3"/>
        <v>47045.138591435716</v>
      </c>
      <c r="AZ14">
        <f t="shared" si="3"/>
        <v>52369.201064664936</v>
      </c>
      <c r="BA14">
        <f t="shared" si="3"/>
        <v>58172.429160484782</v>
      </c>
      <c r="BB14">
        <f t="shared" si="3"/>
        <v>64497.947784928416</v>
      </c>
      <c r="BC14">
        <f t="shared" si="3"/>
        <v>71392.763085571976</v>
      </c>
      <c r="BD14">
        <f t="shared" si="3"/>
        <v>78908.111763273453</v>
      </c>
      <c r="BE14">
        <f t="shared" si="3"/>
        <v>87099.841821968075</v>
      </c>
      <c r="BF14">
        <f t="shared" si="3"/>
        <v>96028.827585945211</v>
      </c>
      <c r="BG14">
        <f t="shared" si="3"/>
        <v>105761.42206868029</v>
      </c>
      <c r="BH14">
        <f t="shared" si="3"/>
        <v>116369.95005486152</v>
      </c>
      <c r="BI14">
        <f t="shared" si="3"/>
        <v>127933.24555979906</v>
      </c>
      <c r="BJ14">
        <f t="shared" si="3"/>
        <v>140537.23766018098</v>
      </c>
      <c r="BK14" s="6">
        <f t="shared" si="3"/>
        <v>154275.58904959727</v>
      </c>
      <c r="BM14">
        <f t="shared" si="4"/>
        <v>0.99945544706483191</v>
      </c>
      <c r="BX14">
        <f t="shared" si="5"/>
        <v>84.056998326908797</v>
      </c>
    </row>
    <row r="15" spans="1:77">
      <c r="B15">
        <v>1.0900000000000001</v>
      </c>
      <c r="C15">
        <v>1.0900000000000001</v>
      </c>
      <c r="D15">
        <v>1.0900000000000001</v>
      </c>
      <c r="E15">
        <v>1.0900000000000001</v>
      </c>
      <c r="F15">
        <v>1.0900000000000001</v>
      </c>
      <c r="G15">
        <v>1.0900000000000001</v>
      </c>
      <c r="H15">
        <v>1.0900000000000001</v>
      </c>
      <c r="I15">
        <v>1.0900000000000001</v>
      </c>
      <c r="J15">
        <v>1.0900000000000001</v>
      </c>
      <c r="K15">
        <v>1.0900000000000001</v>
      </c>
      <c r="L15">
        <v>1.0900000000000001</v>
      </c>
      <c r="M15">
        <v>1.0900000000000001</v>
      </c>
      <c r="N15" s="5">
        <v>1.1499999999999999</v>
      </c>
      <c r="O15">
        <v>1.0900000000000001</v>
      </c>
      <c r="P15">
        <v>1.0900000000000001</v>
      </c>
      <c r="Q15">
        <v>1.0900000000000001</v>
      </c>
      <c r="R15">
        <v>1.0900000000000001</v>
      </c>
      <c r="S15">
        <v>1.0900000000000001</v>
      </c>
      <c r="T15">
        <v>1.0900000000000001</v>
      </c>
      <c r="U15">
        <v>1.0900000000000001</v>
      </c>
      <c r="V15">
        <v>1.0900000000000001</v>
      </c>
      <c r="W15">
        <v>1.0900000000000001</v>
      </c>
      <c r="X15">
        <v>1.0900000000000001</v>
      </c>
      <c r="Y15">
        <v>1.0900000000000001</v>
      </c>
      <c r="Z15">
        <v>1.0900000000000001</v>
      </c>
      <c r="AA15">
        <v>1.0900000000000001</v>
      </c>
      <c r="AB15">
        <v>1.0900000000000001</v>
      </c>
      <c r="AC15">
        <v>1.0900000000000001</v>
      </c>
      <c r="AD15">
        <v>1.0900000000000001</v>
      </c>
      <c r="AE15">
        <v>1.0900000000000001</v>
      </c>
      <c r="AH15">
        <f t="shared" si="1"/>
        <v>1090</v>
      </c>
      <c r="AI15">
        <f t="shared" si="2"/>
        <v>2278.1000000000004</v>
      </c>
      <c r="AJ15">
        <f t="shared" si="2"/>
        <v>3573.1290000000008</v>
      </c>
      <c r="AK15">
        <f t="shared" si="2"/>
        <v>4984.710610000001</v>
      </c>
      <c r="AL15">
        <f t="shared" si="2"/>
        <v>6523.3345649000012</v>
      </c>
      <c r="AM15">
        <f t="shared" si="2"/>
        <v>8200.4346757410021</v>
      </c>
      <c r="AN15">
        <f t="shared" si="2"/>
        <v>10028.473796557693</v>
      </c>
      <c r="AO15">
        <f t="shared" si="2"/>
        <v>12021.036438247887</v>
      </c>
      <c r="AP15">
        <f t="shared" si="2"/>
        <v>14192.929717690198</v>
      </c>
      <c r="AQ15">
        <f t="shared" si="2"/>
        <v>16560.293392282318</v>
      </c>
      <c r="AR15">
        <f t="shared" si="2"/>
        <v>19140.719797587728</v>
      </c>
      <c r="AS15">
        <f t="shared" si="2"/>
        <v>21953.384579370624</v>
      </c>
      <c r="AT15">
        <f t="shared" si="2"/>
        <v>26396.392266276216</v>
      </c>
      <c r="AU15">
        <f t="shared" si="2"/>
        <v>29862.067570241077</v>
      </c>
      <c r="AV15">
        <f t="shared" si="2"/>
        <v>33639.653651562774</v>
      </c>
      <c r="AW15">
        <f t="shared" si="2"/>
        <v>37757.222480203425</v>
      </c>
      <c r="AX15">
        <f t="shared" si="2"/>
        <v>42245.372503421735</v>
      </c>
      <c r="AY15">
        <f t="shared" si="3"/>
        <v>47137.456028729692</v>
      </c>
      <c r="AZ15">
        <f t="shared" si="3"/>
        <v>52469.827071315369</v>
      </c>
      <c r="BA15">
        <f t="shared" si="3"/>
        <v>58282.111507733753</v>
      </c>
      <c r="BB15">
        <f t="shared" si="3"/>
        <v>64617.501543429797</v>
      </c>
      <c r="BC15">
        <f t="shared" si="3"/>
        <v>71523.076682338477</v>
      </c>
      <c r="BD15">
        <f t="shared" si="3"/>
        <v>79050.15358374895</v>
      </c>
      <c r="BE15">
        <f t="shared" si="3"/>
        <v>87254.66740628636</v>
      </c>
      <c r="BF15">
        <f t="shared" si="3"/>
        <v>96197.587472852145</v>
      </c>
      <c r="BG15">
        <f t="shared" si="3"/>
        <v>105945.37034540884</v>
      </c>
      <c r="BH15">
        <f t="shared" si="3"/>
        <v>116570.45367649564</v>
      </c>
      <c r="BI15">
        <f t="shared" si="3"/>
        <v>128151.79450738025</v>
      </c>
      <c r="BJ15">
        <f t="shared" si="3"/>
        <v>140775.45601304449</v>
      </c>
      <c r="BK15" s="6">
        <f t="shared" si="3"/>
        <v>154535.24705421849</v>
      </c>
      <c r="BM15">
        <f t="shared" si="4"/>
        <v>1.0011376095423268</v>
      </c>
      <c r="BX15">
        <f t="shared" si="5"/>
        <v>0</v>
      </c>
    </row>
    <row r="16" spans="1:77">
      <c r="B16">
        <v>1.0900000000000001</v>
      </c>
      <c r="C16">
        <v>1.0900000000000001</v>
      </c>
      <c r="D16">
        <v>1.0900000000000001</v>
      </c>
      <c r="E16">
        <v>1.0900000000000001</v>
      </c>
      <c r="F16">
        <v>1.0900000000000001</v>
      </c>
      <c r="G16">
        <v>1.0900000000000001</v>
      </c>
      <c r="H16">
        <v>1.0900000000000001</v>
      </c>
      <c r="I16">
        <v>1.0900000000000001</v>
      </c>
      <c r="J16">
        <v>1.0900000000000001</v>
      </c>
      <c r="K16">
        <v>1.0900000000000001</v>
      </c>
      <c r="L16">
        <v>1.0900000000000001</v>
      </c>
      <c r="M16">
        <v>1.0900000000000001</v>
      </c>
      <c r="N16">
        <v>1.0900000000000001</v>
      </c>
      <c r="O16" s="5">
        <v>1.1499999999999999</v>
      </c>
      <c r="P16">
        <v>1.0900000000000001</v>
      </c>
      <c r="Q16">
        <v>1.0900000000000001</v>
      </c>
      <c r="R16">
        <v>1.0900000000000001</v>
      </c>
      <c r="S16">
        <v>1.0900000000000001</v>
      </c>
      <c r="T16">
        <v>1.0900000000000001</v>
      </c>
      <c r="U16">
        <v>1.0900000000000001</v>
      </c>
      <c r="V16">
        <v>1.0900000000000001</v>
      </c>
      <c r="W16">
        <v>1.0900000000000001</v>
      </c>
      <c r="X16">
        <v>1.0900000000000001</v>
      </c>
      <c r="Y16">
        <v>1.0900000000000001</v>
      </c>
      <c r="Z16">
        <v>1.0900000000000001</v>
      </c>
      <c r="AA16">
        <v>1.0900000000000001</v>
      </c>
      <c r="AB16">
        <v>1.0900000000000001</v>
      </c>
      <c r="AC16">
        <v>1.0900000000000001</v>
      </c>
      <c r="AD16">
        <v>1.0900000000000001</v>
      </c>
      <c r="AE16">
        <v>1.0900000000000001</v>
      </c>
      <c r="AH16">
        <f t="shared" si="1"/>
        <v>1090</v>
      </c>
      <c r="AI16">
        <f t="shared" si="2"/>
        <v>2278.1000000000004</v>
      </c>
      <c r="AJ16">
        <f t="shared" si="2"/>
        <v>3573.1290000000008</v>
      </c>
      <c r="AK16">
        <f t="shared" si="2"/>
        <v>4984.710610000001</v>
      </c>
      <c r="AL16">
        <f t="shared" si="2"/>
        <v>6523.3345649000012</v>
      </c>
      <c r="AM16">
        <f t="shared" si="2"/>
        <v>8200.4346757410021</v>
      </c>
      <c r="AN16">
        <f t="shared" si="2"/>
        <v>10028.473796557693</v>
      </c>
      <c r="AO16">
        <f t="shared" si="2"/>
        <v>12021.036438247887</v>
      </c>
      <c r="AP16">
        <f t="shared" si="2"/>
        <v>14192.929717690198</v>
      </c>
      <c r="AQ16">
        <f t="shared" si="2"/>
        <v>16560.293392282318</v>
      </c>
      <c r="AR16">
        <f t="shared" si="2"/>
        <v>19140.719797587728</v>
      </c>
      <c r="AS16">
        <f t="shared" si="2"/>
        <v>21953.384579370624</v>
      </c>
      <c r="AT16">
        <f t="shared" si="2"/>
        <v>25019.189191513982</v>
      </c>
      <c r="AU16">
        <f t="shared" si="2"/>
        <v>29922.067570241077</v>
      </c>
      <c r="AV16">
        <f t="shared" si="2"/>
        <v>33705.053651562775</v>
      </c>
      <c r="AW16">
        <f t="shared" si="2"/>
        <v>37828.508480203425</v>
      </c>
      <c r="AX16">
        <f t="shared" si="2"/>
        <v>42323.074243421739</v>
      </c>
      <c r="AY16">
        <f t="shared" si="3"/>
        <v>47222.150925329697</v>
      </c>
      <c r="AZ16">
        <f t="shared" si="3"/>
        <v>52562.144508609374</v>
      </c>
      <c r="BA16">
        <f t="shared" si="3"/>
        <v>58382.737514384222</v>
      </c>
      <c r="BB16">
        <f t="shared" si="3"/>
        <v>64727.183890678803</v>
      </c>
      <c r="BC16">
        <f t="shared" si="3"/>
        <v>71642.630440839901</v>
      </c>
      <c r="BD16">
        <f t="shared" si="3"/>
        <v>79180.467180515494</v>
      </c>
      <c r="BE16">
        <f t="shared" si="3"/>
        <v>87396.709226761901</v>
      </c>
      <c r="BF16">
        <f t="shared" si="3"/>
        <v>96352.413057170474</v>
      </c>
      <c r="BG16">
        <f t="shared" si="3"/>
        <v>106114.13023231583</v>
      </c>
      <c r="BH16">
        <f t="shared" si="3"/>
        <v>116754.40195322427</v>
      </c>
      <c r="BI16">
        <f t="shared" si="3"/>
        <v>128352.29812901447</v>
      </c>
      <c r="BJ16">
        <f t="shared" si="3"/>
        <v>140994.00496062578</v>
      </c>
      <c r="BK16" s="4">
        <f t="shared" si="3"/>
        <v>154773.46540708211</v>
      </c>
      <c r="BM16">
        <f t="shared" si="4"/>
        <v>1.0026808778703047</v>
      </c>
      <c r="BX16">
        <f t="shared" si="5"/>
        <v>0</v>
      </c>
    </row>
    <row r="17" spans="2:76">
      <c r="B17">
        <v>1.0900000000000001</v>
      </c>
      <c r="C17">
        <v>1.0900000000000001</v>
      </c>
      <c r="D17">
        <v>1.0900000000000001</v>
      </c>
      <c r="E17">
        <v>1.0900000000000001</v>
      </c>
      <c r="F17">
        <v>1.0900000000000001</v>
      </c>
      <c r="G17">
        <v>1.0900000000000001</v>
      </c>
      <c r="H17">
        <v>1.0900000000000001</v>
      </c>
      <c r="I17">
        <v>1.0900000000000001</v>
      </c>
      <c r="J17">
        <v>1.0900000000000001</v>
      </c>
      <c r="K17">
        <v>1.0900000000000001</v>
      </c>
      <c r="L17">
        <v>1.0900000000000001</v>
      </c>
      <c r="M17">
        <v>1.0900000000000001</v>
      </c>
      <c r="N17">
        <v>1.0900000000000001</v>
      </c>
      <c r="O17">
        <v>1.0900000000000001</v>
      </c>
      <c r="P17" s="5">
        <v>1.1499999999999999</v>
      </c>
      <c r="Q17">
        <v>1.0900000000000001</v>
      </c>
      <c r="R17">
        <v>1.0900000000000001</v>
      </c>
      <c r="S17">
        <v>1.0900000000000001</v>
      </c>
      <c r="T17">
        <v>1.0900000000000001</v>
      </c>
      <c r="U17">
        <v>1.0900000000000001</v>
      </c>
      <c r="V17">
        <v>1.0900000000000001</v>
      </c>
      <c r="W17">
        <v>1.0900000000000001</v>
      </c>
      <c r="X17">
        <v>1.0900000000000001</v>
      </c>
      <c r="Y17">
        <v>1.0900000000000001</v>
      </c>
      <c r="Z17">
        <v>1.0900000000000001</v>
      </c>
      <c r="AA17">
        <v>1.0900000000000001</v>
      </c>
      <c r="AB17">
        <v>1.0900000000000001</v>
      </c>
      <c r="AC17">
        <v>1.0900000000000001</v>
      </c>
      <c r="AD17">
        <v>1.0900000000000001</v>
      </c>
      <c r="AE17">
        <v>1.0900000000000001</v>
      </c>
      <c r="AH17">
        <f t="shared" si="1"/>
        <v>1090</v>
      </c>
      <c r="AI17">
        <f t="shared" si="2"/>
        <v>2278.1000000000004</v>
      </c>
      <c r="AJ17">
        <f t="shared" si="2"/>
        <v>3573.1290000000008</v>
      </c>
      <c r="AK17">
        <f t="shared" si="2"/>
        <v>4984.710610000001</v>
      </c>
      <c r="AL17">
        <f t="shared" si="2"/>
        <v>6523.3345649000012</v>
      </c>
      <c r="AM17">
        <f t="shared" si="2"/>
        <v>8200.4346757410021</v>
      </c>
      <c r="AN17">
        <f t="shared" si="2"/>
        <v>10028.473796557693</v>
      </c>
      <c r="AO17">
        <f t="shared" si="2"/>
        <v>12021.036438247887</v>
      </c>
      <c r="AP17">
        <f t="shared" si="2"/>
        <v>14192.929717690198</v>
      </c>
      <c r="AQ17">
        <f t="shared" si="2"/>
        <v>16560.293392282318</v>
      </c>
      <c r="AR17">
        <f t="shared" si="2"/>
        <v>19140.719797587728</v>
      </c>
      <c r="AS17">
        <f t="shared" si="2"/>
        <v>21953.384579370624</v>
      </c>
      <c r="AT17">
        <f t="shared" si="2"/>
        <v>25019.189191513982</v>
      </c>
      <c r="AU17">
        <f t="shared" si="2"/>
        <v>28360.916218750244</v>
      </c>
      <c r="AV17">
        <f t="shared" si="2"/>
        <v>33765.053651562775</v>
      </c>
      <c r="AW17">
        <f t="shared" si="2"/>
        <v>37893.908480203427</v>
      </c>
      <c r="AX17">
        <f t="shared" si="2"/>
        <v>42394.360243421739</v>
      </c>
      <c r="AY17">
        <f t="shared" si="3"/>
        <v>47299.852665329701</v>
      </c>
      <c r="AZ17">
        <f t="shared" si="3"/>
        <v>52646.839405209379</v>
      </c>
      <c r="BA17">
        <f t="shared" si="3"/>
        <v>58475.054951678227</v>
      </c>
      <c r="BB17">
        <f t="shared" si="3"/>
        <v>64827.809897329273</v>
      </c>
      <c r="BC17">
        <f t="shared" si="3"/>
        <v>71752.312788088922</v>
      </c>
      <c r="BD17">
        <f t="shared" si="3"/>
        <v>79300.020939016933</v>
      </c>
      <c r="BE17">
        <f t="shared" si="3"/>
        <v>87527.022823528459</v>
      </c>
      <c r="BF17">
        <f t="shared" si="3"/>
        <v>96494.454877646029</v>
      </c>
      <c r="BG17">
        <f t="shared" si="3"/>
        <v>106268.95581663417</v>
      </c>
      <c r="BH17">
        <f t="shared" si="3"/>
        <v>116923.16184013126</v>
      </c>
      <c r="BI17">
        <f t="shared" si="3"/>
        <v>128536.24640574308</v>
      </c>
      <c r="BJ17">
        <f t="shared" si="3"/>
        <v>141194.50858225996</v>
      </c>
      <c r="BK17" s="4">
        <f t="shared" si="3"/>
        <v>154992.01435466338</v>
      </c>
      <c r="BM17">
        <f t="shared" si="4"/>
        <v>1.0040967203730362</v>
      </c>
      <c r="BX17">
        <f t="shared" si="5"/>
        <v>0</v>
      </c>
    </row>
    <row r="18" spans="2:76">
      <c r="B18">
        <v>1.0900000000000001</v>
      </c>
      <c r="C18">
        <v>1.0900000000000001</v>
      </c>
      <c r="D18">
        <v>1.0900000000000001</v>
      </c>
      <c r="E18">
        <v>1.0900000000000001</v>
      </c>
      <c r="F18">
        <v>1.0900000000000001</v>
      </c>
      <c r="G18">
        <v>1.0900000000000001</v>
      </c>
      <c r="H18">
        <v>1.0900000000000001</v>
      </c>
      <c r="I18">
        <v>1.0900000000000001</v>
      </c>
      <c r="J18">
        <v>1.0900000000000001</v>
      </c>
      <c r="K18">
        <v>1.0900000000000001</v>
      </c>
      <c r="L18">
        <v>1.0900000000000001</v>
      </c>
      <c r="M18">
        <v>1.0900000000000001</v>
      </c>
      <c r="N18">
        <v>1.0900000000000001</v>
      </c>
      <c r="O18">
        <v>1.0900000000000001</v>
      </c>
      <c r="P18">
        <v>1.0900000000000001</v>
      </c>
      <c r="Q18" s="5">
        <v>1.1499999999999999</v>
      </c>
      <c r="R18">
        <v>1.0900000000000001</v>
      </c>
      <c r="S18">
        <v>1.0900000000000001</v>
      </c>
      <c r="T18">
        <v>1.0900000000000001</v>
      </c>
      <c r="U18">
        <v>1.0900000000000001</v>
      </c>
      <c r="V18">
        <v>1.0900000000000001</v>
      </c>
      <c r="W18">
        <v>1.0900000000000001</v>
      </c>
      <c r="X18">
        <v>1.0900000000000001</v>
      </c>
      <c r="Y18">
        <v>1.0900000000000001</v>
      </c>
      <c r="Z18">
        <v>1.0900000000000001</v>
      </c>
      <c r="AA18">
        <v>1.0900000000000001</v>
      </c>
      <c r="AB18">
        <v>1.0900000000000001</v>
      </c>
      <c r="AC18">
        <v>1.0900000000000001</v>
      </c>
      <c r="AD18">
        <v>1.0900000000000001</v>
      </c>
      <c r="AE18">
        <v>1.0900000000000001</v>
      </c>
      <c r="AH18">
        <f t="shared" si="1"/>
        <v>1090</v>
      </c>
      <c r="AI18">
        <f t="shared" si="2"/>
        <v>2278.1000000000004</v>
      </c>
      <c r="AJ18">
        <f t="shared" si="2"/>
        <v>3573.1290000000008</v>
      </c>
      <c r="AK18">
        <f t="shared" si="2"/>
        <v>4984.710610000001</v>
      </c>
      <c r="AL18">
        <f t="shared" si="2"/>
        <v>6523.3345649000012</v>
      </c>
      <c r="AM18">
        <f t="shared" si="2"/>
        <v>8200.4346757410021</v>
      </c>
      <c r="AN18">
        <f t="shared" si="2"/>
        <v>10028.473796557693</v>
      </c>
      <c r="AO18">
        <f t="shared" si="2"/>
        <v>12021.036438247887</v>
      </c>
      <c r="AP18">
        <f t="shared" si="2"/>
        <v>14192.929717690198</v>
      </c>
      <c r="AQ18">
        <f t="shared" si="2"/>
        <v>16560.293392282318</v>
      </c>
      <c r="AR18">
        <f t="shared" si="2"/>
        <v>19140.719797587728</v>
      </c>
      <c r="AS18">
        <f t="shared" si="2"/>
        <v>21953.384579370624</v>
      </c>
      <c r="AT18">
        <f t="shared" si="2"/>
        <v>25019.189191513982</v>
      </c>
      <c r="AU18">
        <f t="shared" si="2"/>
        <v>28360.916218750244</v>
      </c>
      <c r="AV18">
        <f t="shared" si="2"/>
        <v>32003.39867843777</v>
      </c>
      <c r="AW18">
        <f t="shared" si="2"/>
        <v>37953.908480203434</v>
      </c>
      <c r="AX18">
        <f t="shared" ref="AX18:BF32" si="6">(AW18+$A$5)*R18</f>
        <v>42459.760243421748</v>
      </c>
      <c r="AY18">
        <f t="shared" si="3"/>
        <v>47371.138665329709</v>
      </c>
      <c r="AZ18">
        <f t="shared" si="3"/>
        <v>52724.541145209383</v>
      </c>
      <c r="BA18">
        <f t="shared" si="3"/>
        <v>58559.749848278232</v>
      </c>
      <c r="BB18">
        <f t="shared" si="3"/>
        <v>64920.127334623277</v>
      </c>
      <c r="BC18">
        <f t="shared" si="3"/>
        <v>71852.938794739384</v>
      </c>
      <c r="BD18">
        <f t="shared" si="3"/>
        <v>79409.70328626594</v>
      </c>
      <c r="BE18">
        <f t="shared" si="3"/>
        <v>87646.576582029884</v>
      </c>
      <c r="BF18">
        <f t="shared" si="3"/>
        <v>96624.768474412587</v>
      </c>
      <c r="BG18">
        <f t="shared" si="3"/>
        <v>106410.99763710973</v>
      </c>
      <c r="BH18">
        <f t="shared" si="3"/>
        <v>117077.98742444962</v>
      </c>
      <c r="BI18">
        <f t="shared" si="3"/>
        <v>128705.0062926501</v>
      </c>
      <c r="BJ18">
        <f t="shared" si="3"/>
        <v>141378.45685898862</v>
      </c>
      <c r="BK18" s="4">
        <f t="shared" si="3"/>
        <v>155192.51797629762</v>
      </c>
      <c r="BM18">
        <f t="shared" si="4"/>
        <v>1.0053956584489372</v>
      </c>
      <c r="BX18">
        <f t="shared" si="5"/>
        <v>0</v>
      </c>
    </row>
    <row r="19" spans="2:76">
      <c r="B19">
        <v>1.0900000000000001</v>
      </c>
      <c r="C19">
        <v>1.0900000000000001</v>
      </c>
      <c r="D19">
        <v>1.0900000000000001</v>
      </c>
      <c r="E19">
        <v>1.0900000000000001</v>
      </c>
      <c r="F19">
        <v>1.0900000000000001</v>
      </c>
      <c r="G19">
        <v>1.0900000000000001</v>
      </c>
      <c r="H19">
        <v>1.0900000000000001</v>
      </c>
      <c r="I19">
        <v>1.0900000000000001</v>
      </c>
      <c r="J19">
        <v>1.0900000000000001</v>
      </c>
      <c r="K19">
        <v>1.0900000000000001</v>
      </c>
      <c r="L19">
        <v>1.0900000000000001</v>
      </c>
      <c r="M19">
        <v>1.0900000000000001</v>
      </c>
      <c r="N19">
        <v>1.0900000000000001</v>
      </c>
      <c r="O19">
        <v>1.0900000000000001</v>
      </c>
      <c r="P19">
        <v>1.0900000000000001</v>
      </c>
      <c r="Q19">
        <v>1.0900000000000001</v>
      </c>
      <c r="R19" s="5">
        <v>1.1499999999999999</v>
      </c>
      <c r="S19">
        <v>1.0900000000000001</v>
      </c>
      <c r="T19">
        <v>1.0900000000000001</v>
      </c>
      <c r="U19">
        <v>1.0900000000000001</v>
      </c>
      <c r="V19">
        <v>1.0900000000000001</v>
      </c>
      <c r="W19">
        <v>1.0900000000000001</v>
      </c>
      <c r="X19">
        <v>1.0900000000000001</v>
      </c>
      <c r="Y19">
        <v>1.0900000000000001</v>
      </c>
      <c r="Z19">
        <v>1.0900000000000001</v>
      </c>
      <c r="AA19">
        <v>1.0900000000000001</v>
      </c>
      <c r="AB19">
        <v>1.0900000000000001</v>
      </c>
      <c r="AC19">
        <v>1.0900000000000001</v>
      </c>
      <c r="AD19">
        <v>1.0900000000000001</v>
      </c>
      <c r="AE19">
        <v>1.0900000000000001</v>
      </c>
      <c r="AH19">
        <f t="shared" si="1"/>
        <v>1090</v>
      </c>
      <c r="AI19">
        <f t="shared" ref="AI19:AW32" si="7">(AH19+$A$5)*C19</f>
        <v>2278.1000000000004</v>
      </c>
      <c r="AJ19">
        <f t="shared" si="7"/>
        <v>3573.1290000000008</v>
      </c>
      <c r="AK19">
        <f t="shared" si="7"/>
        <v>4984.710610000001</v>
      </c>
      <c r="AL19">
        <f t="shared" si="7"/>
        <v>6523.3345649000012</v>
      </c>
      <c r="AM19">
        <f t="shared" si="7"/>
        <v>8200.4346757410021</v>
      </c>
      <c r="AN19">
        <f t="shared" si="7"/>
        <v>10028.473796557693</v>
      </c>
      <c r="AO19">
        <f t="shared" si="7"/>
        <v>12021.036438247887</v>
      </c>
      <c r="AP19">
        <f t="shared" si="7"/>
        <v>14192.929717690198</v>
      </c>
      <c r="AQ19">
        <f t="shared" si="7"/>
        <v>16560.293392282318</v>
      </c>
      <c r="AR19">
        <f t="shared" si="7"/>
        <v>19140.719797587728</v>
      </c>
      <c r="AS19">
        <f t="shared" si="7"/>
        <v>21953.384579370624</v>
      </c>
      <c r="AT19">
        <f t="shared" si="7"/>
        <v>25019.189191513982</v>
      </c>
      <c r="AU19">
        <f t="shared" si="7"/>
        <v>28360.916218750244</v>
      </c>
      <c r="AV19">
        <f t="shared" si="7"/>
        <v>32003.39867843777</v>
      </c>
      <c r="AW19">
        <f t="shared" si="7"/>
        <v>35973.704559497171</v>
      </c>
      <c r="AX19">
        <f t="shared" si="6"/>
        <v>42519.760243421741</v>
      </c>
      <c r="AY19">
        <f t="shared" si="3"/>
        <v>47436.538665329703</v>
      </c>
      <c r="AZ19">
        <f t="shared" si="3"/>
        <v>52795.827145209383</v>
      </c>
      <c r="BA19">
        <f t="shared" si="3"/>
        <v>58637.451588278229</v>
      </c>
      <c r="BB19">
        <f t="shared" si="3"/>
        <v>65004.822231223276</v>
      </c>
      <c r="BC19">
        <f t="shared" si="3"/>
        <v>71945.256232033382</v>
      </c>
      <c r="BD19">
        <f t="shared" si="3"/>
        <v>79510.329292916387</v>
      </c>
      <c r="BE19">
        <f t="shared" si="3"/>
        <v>87756.258929278862</v>
      </c>
      <c r="BF19">
        <f t="shared" si="3"/>
        <v>96744.322232913968</v>
      </c>
      <c r="BG19">
        <f t="shared" si="3"/>
        <v>106541.31123387623</v>
      </c>
      <c r="BH19">
        <f t="shared" si="3"/>
        <v>117220.0292449251</v>
      </c>
      <c r="BI19">
        <f t="shared" si="3"/>
        <v>128859.83187696837</v>
      </c>
      <c r="BJ19">
        <f t="shared" si="3"/>
        <v>141547.21674589554</v>
      </c>
      <c r="BK19" s="4">
        <f t="shared" si="3"/>
        <v>155376.46625302616</v>
      </c>
      <c r="BM19">
        <f t="shared" si="4"/>
        <v>1.0065873447571023</v>
      </c>
      <c r="BX19">
        <f t="shared" si="5"/>
        <v>0</v>
      </c>
    </row>
    <row r="20" spans="2:76">
      <c r="B20">
        <v>1.0900000000000001</v>
      </c>
      <c r="C20">
        <v>1.0900000000000001</v>
      </c>
      <c r="D20">
        <v>1.0900000000000001</v>
      </c>
      <c r="E20">
        <v>1.0900000000000001</v>
      </c>
      <c r="F20">
        <v>1.0900000000000001</v>
      </c>
      <c r="G20">
        <v>1.0900000000000001</v>
      </c>
      <c r="H20">
        <v>1.0900000000000001</v>
      </c>
      <c r="I20">
        <v>1.0900000000000001</v>
      </c>
      <c r="J20">
        <v>1.0900000000000001</v>
      </c>
      <c r="K20">
        <v>1.0900000000000001</v>
      </c>
      <c r="L20">
        <v>1.0900000000000001</v>
      </c>
      <c r="M20">
        <v>1.0900000000000001</v>
      </c>
      <c r="N20">
        <v>1.0900000000000001</v>
      </c>
      <c r="O20">
        <v>1.0900000000000001</v>
      </c>
      <c r="P20">
        <v>1.0900000000000001</v>
      </c>
      <c r="Q20">
        <v>1.0900000000000001</v>
      </c>
      <c r="R20">
        <v>1.0900000000000001</v>
      </c>
      <c r="S20" s="5">
        <v>1.1499999999999999</v>
      </c>
      <c r="T20">
        <v>1.0900000000000001</v>
      </c>
      <c r="U20">
        <v>1.0900000000000001</v>
      </c>
      <c r="V20">
        <v>1.0900000000000001</v>
      </c>
      <c r="W20">
        <v>1.0900000000000001</v>
      </c>
      <c r="X20">
        <v>1.0900000000000001</v>
      </c>
      <c r="Y20">
        <v>1.0900000000000001</v>
      </c>
      <c r="Z20">
        <v>1.0900000000000001</v>
      </c>
      <c r="AA20">
        <v>1.0900000000000001</v>
      </c>
      <c r="AB20">
        <v>1.0900000000000001</v>
      </c>
      <c r="AC20">
        <v>1.0900000000000001</v>
      </c>
      <c r="AD20">
        <v>1.0900000000000001</v>
      </c>
      <c r="AE20">
        <v>1.0900000000000001</v>
      </c>
      <c r="AH20">
        <f t="shared" si="1"/>
        <v>1090</v>
      </c>
      <c r="AI20">
        <f t="shared" si="7"/>
        <v>2278.1000000000004</v>
      </c>
      <c r="AJ20">
        <f t="shared" si="7"/>
        <v>3573.1290000000008</v>
      </c>
      <c r="AK20">
        <f t="shared" si="7"/>
        <v>4984.710610000001</v>
      </c>
      <c r="AL20">
        <f t="shared" si="7"/>
        <v>6523.3345649000012</v>
      </c>
      <c r="AM20">
        <f t="shared" si="7"/>
        <v>8200.4346757410021</v>
      </c>
      <c r="AN20">
        <f t="shared" si="7"/>
        <v>10028.473796557693</v>
      </c>
      <c r="AO20">
        <f t="shared" si="7"/>
        <v>12021.036438247887</v>
      </c>
      <c r="AP20">
        <f t="shared" si="7"/>
        <v>14192.929717690198</v>
      </c>
      <c r="AQ20">
        <f t="shared" si="7"/>
        <v>16560.293392282318</v>
      </c>
      <c r="AR20">
        <f t="shared" si="7"/>
        <v>19140.719797587728</v>
      </c>
      <c r="AS20">
        <f t="shared" si="7"/>
        <v>21953.384579370624</v>
      </c>
      <c r="AT20">
        <f t="shared" si="7"/>
        <v>25019.189191513982</v>
      </c>
      <c r="AU20">
        <f t="shared" si="7"/>
        <v>28360.916218750244</v>
      </c>
      <c r="AV20">
        <f t="shared" si="7"/>
        <v>32003.39867843777</v>
      </c>
      <c r="AW20">
        <f t="shared" si="7"/>
        <v>35973.704559497171</v>
      </c>
      <c r="AX20">
        <f t="shared" si="6"/>
        <v>40301.33796985192</v>
      </c>
      <c r="AY20">
        <f t="shared" si="3"/>
        <v>47496.538665329703</v>
      </c>
      <c r="AZ20">
        <f t="shared" si="3"/>
        <v>52861.227145209377</v>
      </c>
      <c r="BA20">
        <f t="shared" si="3"/>
        <v>58708.737588278229</v>
      </c>
      <c r="BB20">
        <f t="shared" si="3"/>
        <v>65082.523971223272</v>
      </c>
      <c r="BC20">
        <f t="shared" si="3"/>
        <v>72029.951128633373</v>
      </c>
      <c r="BD20">
        <f t="shared" si="3"/>
        <v>79602.646730210385</v>
      </c>
      <c r="BE20">
        <f t="shared" si="3"/>
        <v>87856.884935929324</v>
      </c>
      <c r="BF20">
        <f t="shared" si="3"/>
        <v>96854.004580162975</v>
      </c>
      <c r="BG20">
        <f t="shared" si="3"/>
        <v>106660.86499237765</v>
      </c>
      <c r="BH20">
        <f t="shared" si="3"/>
        <v>117350.34284169166</v>
      </c>
      <c r="BI20">
        <f t="shared" si="3"/>
        <v>129001.87369744392</v>
      </c>
      <c r="BJ20">
        <f t="shared" si="3"/>
        <v>141702.04233021388</v>
      </c>
      <c r="BK20" s="4">
        <f t="shared" si="3"/>
        <v>155545.22613993313</v>
      </c>
      <c r="BM20">
        <f t="shared" si="4"/>
        <v>1.00768063494808</v>
      </c>
      <c r="BX20">
        <f t="shared" si="5"/>
        <v>0</v>
      </c>
    </row>
    <row r="21" spans="2:76">
      <c r="B21">
        <v>1.0900000000000001</v>
      </c>
      <c r="C21">
        <v>1.0900000000000001</v>
      </c>
      <c r="D21">
        <v>1.0900000000000001</v>
      </c>
      <c r="E21">
        <v>1.0900000000000001</v>
      </c>
      <c r="F21">
        <v>1.0900000000000001</v>
      </c>
      <c r="G21">
        <v>1.0900000000000001</v>
      </c>
      <c r="H21">
        <v>1.0900000000000001</v>
      </c>
      <c r="I21">
        <v>1.0900000000000001</v>
      </c>
      <c r="J21">
        <v>1.0900000000000001</v>
      </c>
      <c r="K21">
        <v>1.0900000000000001</v>
      </c>
      <c r="L21">
        <v>1.0900000000000001</v>
      </c>
      <c r="M21">
        <v>1.0900000000000001</v>
      </c>
      <c r="N21">
        <v>1.0900000000000001</v>
      </c>
      <c r="O21">
        <v>1.0900000000000001</v>
      </c>
      <c r="P21">
        <v>1.0900000000000001</v>
      </c>
      <c r="Q21">
        <v>1.0900000000000001</v>
      </c>
      <c r="R21">
        <v>1.0900000000000001</v>
      </c>
      <c r="S21">
        <v>1.0900000000000001</v>
      </c>
      <c r="T21" s="5">
        <v>1.1499999999999999</v>
      </c>
      <c r="U21">
        <v>1.0900000000000001</v>
      </c>
      <c r="V21">
        <v>1.0900000000000001</v>
      </c>
      <c r="W21">
        <v>1.0900000000000001</v>
      </c>
      <c r="X21">
        <v>1.0900000000000001</v>
      </c>
      <c r="Y21">
        <v>1.0900000000000001</v>
      </c>
      <c r="Z21">
        <v>1.0900000000000001</v>
      </c>
      <c r="AA21">
        <v>1.0900000000000001</v>
      </c>
      <c r="AB21">
        <v>1.0900000000000001</v>
      </c>
      <c r="AC21">
        <v>1.0900000000000001</v>
      </c>
      <c r="AD21">
        <v>1.0900000000000001</v>
      </c>
      <c r="AE21">
        <v>1.0900000000000001</v>
      </c>
      <c r="AH21">
        <f t="shared" si="1"/>
        <v>1090</v>
      </c>
      <c r="AI21">
        <f t="shared" si="7"/>
        <v>2278.1000000000004</v>
      </c>
      <c r="AJ21">
        <f t="shared" si="7"/>
        <v>3573.1290000000008</v>
      </c>
      <c r="AK21">
        <f t="shared" si="7"/>
        <v>4984.710610000001</v>
      </c>
      <c r="AL21">
        <f t="shared" si="7"/>
        <v>6523.3345649000012</v>
      </c>
      <c r="AM21">
        <f t="shared" si="7"/>
        <v>8200.4346757410021</v>
      </c>
      <c r="AN21">
        <f t="shared" si="7"/>
        <v>10028.473796557693</v>
      </c>
      <c r="AO21">
        <f t="shared" si="7"/>
        <v>12021.036438247887</v>
      </c>
      <c r="AP21">
        <f t="shared" si="7"/>
        <v>14192.929717690198</v>
      </c>
      <c r="AQ21">
        <f t="shared" si="7"/>
        <v>16560.293392282318</v>
      </c>
      <c r="AR21">
        <f t="shared" si="7"/>
        <v>19140.719797587728</v>
      </c>
      <c r="AS21">
        <f t="shared" si="7"/>
        <v>21953.384579370624</v>
      </c>
      <c r="AT21">
        <f t="shared" si="7"/>
        <v>25019.189191513982</v>
      </c>
      <c r="AU21">
        <f t="shared" si="7"/>
        <v>28360.916218750244</v>
      </c>
      <c r="AV21">
        <f t="shared" si="7"/>
        <v>32003.39867843777</v>
      </c>
      <c r="AW21">
        <f t="shared" si="7"/>
        <v>35973.704559497171</v>
      </c>
      <c r="AX21">
        <f t="shared" si="6"/>
        <v>40301.33796985192</v>
      </c>
      <c r="AY21">
        <f t="shared" si="3"/>
        <v>45018.458387138598</v>
      </c>
      <c r="AZ21">
        <f t="shared" si="3"/>
        <v>52921.227145209385</v>
      </c>
      <c r="BA21">
        <f t="shared" si="3"/>
        <v>58774.13758827823</v>
      </c>
      <c r="BB21">
        <f t="shared" si="3"/>
        <v>65153.809971223272</v>
      </c>
      <c r="BC21">
        <f t="shared" si="3"/>
        <v>72107.652868633362</v>
      </c>
      <c r="BD21">
        <f t="shared" si="3"/>
        <v>79687.341626810376</v>
      </c>
      <c r="BE21">
        <f t="shared" si="3"/>
        <v>87949.202373223321</v>
      </c>
      <c r="BF21">
        <f t="shared" si="3"/>
        <v>96954.630586813422</v>
      </c>
      <c r="BG21">
        <f t="shared" si="3"/>
        <v>106770.54733962663</v>
      </c>
      <c r="BH21">
        <f t="shared" si="3"/>
        <v>117469.89660019304</v>
      </c>
      <c r="BI21">
        <f t="shared" si="3"/>
        <v>129132.18729421042</v>
      </c>
      <c r="BJ21">
        <f t="shared" si="3"/>
        <v>141844.08415068936</v>
      </c>
      <c r="BK21" s="4">
        <f t="shared" si="3"/>
        <v>155700.05172425142</v>
      </c>
      <c r="BM21">
        <f t="shared" si="4"/>
        <v>1.0086836534719126</v>
      </c>
      <c r="BX21">
        <f t="shared" si="5"/>
        <v>0</v>
      </c>
    </row>
    <row r="22" spans="2:76">
      <c r="B22">
        <v>1.0900000000000001</v>
      </c>
      <c r="C22">
        <v>1.0900000000000001</v>
      </c>
      <c r="D22">
        <v>1.0900000000000001</v>
      </c>
      <c r="E22">
        <v>1.0900000000000001</v>
      </c>
      <c r="F22">
        <v>1.0900000000000001</v>
      </c>
      <c r="G22">
        <v>1.0900000000000001</v>
      </c>
      <c r="H22">
        <v>1.0900000000000001</v>
      </c>
      <c r="I22">
        <v>1.0900000000000001</v>
      </c>
      <c r="J22">
        <v>1.0900000000000001</v>
      </c>
      <c r="K22">
        <v>1.0900000000000001</v>
      </c>
      <c r="L22">
        <v>1.0900000000000001</v>
      </c>
      <c r="M22">
        <v>1.0900000000000001</v>
      </c>
      <c r="N22">
        <v>1.0900000000000001</v>
      </c>
      <c r="O22">
        <v>1.0900000000000001</v>
      </c>
      <c r="P22">
        <v>1.0900000000000001</v>
      </c>
      <c r="Q22">
        <v>1.0900000000000001</v>
      </c>
      <c r="R22">
        <v>1.0900000000000001</v>
      </c>
      <c r="S22">
        <v>1.0900000000000001</v>
      </c>
      <c r="T22">
        <v>1.0900000000000001</v>
      </c>
      <c r="U22" s="5">
        <v>1.1499999999999999</v>
      </c>
      <c r="V22">
        <v>1.0900000000000001</v>
      </c>
      <c r="W22">
        <v>1.0900000000000001</v>
      </c>
      <c r="X22">
        <v>1.0900000000000001</v>
      </c>
      <c r="Y22">
        <v>1.0900000000000001</v>
      </c>
      <c r="Z22">
        <v>1.0900000000000001</v>
      </c>
      <c r="AA22">
        <v>1.0900000000000001</v>
      </c>
      <c r="AB22">
        <v>1.0900000000000001</v>
      </c>
      <c r="AC22">
        <v>1.0900000000000001</v>
      </c>
      <c r="AD22">
        <v>1.0900000000000001</v>
      </c>
      <c r="AE22">
        <v>1.0900000000000001</v>
      </c>
      <c r="AH22">
        <f t="shared" si="1"/>
        <v>1090</v>
      </c>
      <c r="AI22">
        <f t="shared" si="7"/>
        <v>2278.1000000000004</v>
      </c>
      <c r="AJ22">
        <f t="shared" si="7"/>
        <v>3573.1290000000008</v>
      </c>
      <c r="AK22">
        <f t="shared" si="7"/>
        <v>4984.710610000001</v>
      </c>
      <c r="AL22">
        <f t="shared" si="7"/>
        <v>6523.3345649000012</v>
      </c>
      <c r="AM22">
        <f t="shared" si="7"/>
        <v>8200.4346757410021</v>
      </c>
      <c r="AN22">
        <f t="shared" si="7"/>
        <v>10028.473796557693</v>
      </c>
      <c r="AO22">
        <f t="shared" si="7"/>
        <v>12021.036438247887</v>
      </c>
      <c r="AP22">
        <f t="shared" si="7"/>
        <v>14192.929717690198</v>
      </c>
      <c r="AQ22">
        <f t="shared" si="7"/>
        <v>16560.293392282318</v>
      </c>
      <c r="AR22">
        <f t="shared" si="7"/>
        <v>19140.719797587728</v>
      </c>
      <c r="AS22">
        <f t="shared" si="7"/>
        <v>21953.384579370624</v>
      </c>
      <c r="AT22">
        <f t="shared" si="7"/>
        <v>25019.189191513982</v>
      </c>
      <c r="AU22">
        <f t="shared" si="7"/>
        <v>28360.916218750244</v>
      </c>
      <c r="AV22">
        <f t="shared" si="7"/>
        <v>32003.39867843777</v>
      </c>
      <c r="AW22">
        <f t="shared" si="7"/>
        <v>35973.704559497171</v>
      </c>
      <c r="AX22">
        <f t="shared" si="6"/>
        <v>40301.33796985192</v>
      </c>
      <c r="AY22">
        <f t="shared" si="3"/>
        <v>45018.458387138598</v>
      </c>
      <c r="AZ22">
        <f t="shared" si="3"/>
        <v>50160.119641981073</v>
      </c>
      <c r="BA22">
        <f t="shared" si="3"/>
        <v>58834.13758827823</v>
      </c>
      <c r="BB22">
        <f t="shared" si="3"/>
        <v>65219.209971223274</v>
      </c>
      <c r="BC22">
        <f t="shared" si="3"/>
        <v>72178.93886863337</v>
      </c>
      <c r="BD22">
        <f t="shared" si="3"/>
        <v>79765.04336681038</v>
      </c>
      <c r="BE22">
        <f t="shared" si="3"/>
        <v>88033.897269823326</v>
      </c>
      <c r="BF22">
        <f t="shared" si="3"/>
        <v>97046.948024107434</v>
      </c>
      <c r="BG22">
        <f t="shared" ref="BG22:BK32" si="8">(BF22+$A$5)*AA22</f>
        <v>106871.17334627711</v>
      </c>
      <c r="BH22">
        <f t="shared" si="8"/>
        <v>117579.57894744206</v>
      </c>
      <c r="BI22">
        <f t="shared" si="8"/>
        <v>129251.74105271185</v>
      </c>
      <c r="BJ22">
        <f t="shared" si="8"/>
        <v>141974.39774745592</v>
      </c>
      <c r="BK22" s="4">
        <f t="shared" si="8"/>
        <v>155842.09354472696</v>
      </c>
      <c r="BM22">
        <f t="shared" si="4"/>
        <v>1.009603853952493</v>
      </c>
      <c r="BX22">
        <f t="shared" si="5"/>
        <v>0</v>
      </c>
    </row>
    <row r="23" spans="2:76">
      <c r="B23">
        <v>1.0900000000000001</v>
      </c>
      <c r="C23">
        <v>1.0900000000000001</v>
      </c>
      <c r="D23">
        <v>1.0900000000000001</v>
      </c>
      <c r="E23">
        <v>1.0900000000000001</v>
      </c>
      <c r="F23">
        <v>1.0900000000000001</v>
      </c>
      <c r="G23">
        <v>1.0900000000000001</v>
      </c>
      <c r="H23">
        <v>1.0900000000000001</v>
      </c>
      <c r="I23">
        <v>1.0900000000000001</v>
      </c>
      <c r="J23">
        <v>1.0900000000000001</v>
      </c>
      <c r="K23">
        <v>1.0900000000000001</v>
      </c>
      <c r="L23">
        <v>1.0900000000000001</v>
      </c>
      <c r="M23">
        <v>1.0900000000000001</v>
      </c>
      <c r="N23">
        <v>1.0900000000000001</v>
      </c>
      <c r="O23">
        <v>1.0900000000000001</v>
      </c>
      <c r="P23">
        <v>1.0900000000000001</v>
      </c>
      <c r="Q23">
        <v>1.0900000000000001</v>
      </c>
      <c r="R23">
        <v>1.0900000000000001</v>
      </c>
      <c r="S23">
        <v>1.0900000000000001</v>
      </c>
      <c r="T23">
        <v>1.0900000000000001</v>
      </c>
      <c r="U23">
        <v>1.0900000000000001</v>
      </c>
      <c r="V23" s="5">
        <v>1.1499999999999999</v>
      </c>
      <c r="W23">
        <v>1.0900000000000001</v>
      </c>
      <c r="X23">
        <v>1.0900000000000001</v>
      </c>
      <c r="Y23">
        <v>1.0900000000000001</v>
      </c>
      <c r="Z23">
        <v>1.0900000000000001</v>
      </c>
      <c r="AA23">
        <v>1.0900000000000001</v>
      </c>
      <c r="AB23">
        <v>1.0900000000000001</v>
      </c>
      <c r="AC23">
        <v>1.0900000000000001</v>
      </c>
      <c r="AD23">
        <v>1.0900000000000001</v>
      </c>
      <c r="AE23">
        <v>1.0900000000000001</v>
      </c>
      <c r="AH23">
        <f t="shared" si="1"/>
        <v>1090</v>
      </c>
      <c r="AI23">
        <f t="shared" si="7"/>
        <v>2278.1000000000004</v>
      </c>
      <c r="AJ23">
        <f t="shared" si="7"/>
        <v>3573.1290000000008</v>
      </c>
      <c r="AK23">
        <f t="shared" si="7"/>
        <v>4984.710610000001</v>
      </c>
      <c r="AL23">
        <f t="shared" si="7"/>
        <v>6523.3345649000012</v>
      </c>
      <c r="AM23">
        <f t="shared" si="7"/>
        <v>8200.4346757410021</v>
      </c>
      <c r="AN23">
        <f t="shared" si="7"/>
        <v>10028.473796557693</v>
      </c>
      <c r="AO23">
        <f t="shared" si="7"/>
        <v>12021.036438247887</v>
      </c>
      <c r="AP23">
        <f t="shared" si="7"/>
        <v>14192.929717690198</v>
      </c>
      <c r="AQ23">
        <f t="shared" si="7"/>
        <v>16560.293392282318</v>
      </c>
      <c r="AR23">
        <f t="shared" si="7"/>
        <v>19140.719797587728</v>
      </c>
      <c r="AS23">
        <f t="shared" si="7"/>
        <v>21953.384579370624</v>
      </c>
      <c r="AT23">
        <f t="shared" si="7"/>
        <v>25019.189191513982</v>
      </c>
      <c r="AU23">
        <f t="shared" si="7"/>
        <v>28360.916218750244</v>
      </c>
      <c r="AV23">
        <f t="shared" si="7"/>
        <v>32003.39867843777</v>
      </c>
      <c r="AW23">
        <f t="shared" si="7"/>
        <v>35973.704559497171</v>
      </c>
      <c r="AX23">
        <f t="shared" si="6"/>
        <v>40301.33796985192</v>
      </c>
      <c r="AY23">
        <f t="shared" si="6"/>
        <v>45018.458387138598</v>
      </c>
      <c r="AZ23">
        <f t="shared" si="6"/>
        <v>50160.119641981073</v>
      </c>
      <c r="BA23">
        <f t="shared" si="6"/>
        <v>55764.530409759376</v>
      </c>
      <c r="BB23">
        <f t="shared" si="6"/>
        <v>65279.209971223281</v>
      </c>
      <c r="BC23">
        <f t="shared" si="6"/>
        <v>72244.338868633393</v>
      </c>
      <c r="BD23">
        <f t="shared" si="6"/>
        <v>79836.329366810402</v>
      </c>
      <c r="BE23">
        <f t="shared" si="6"/>
        <v>88111.599009823345</v>
      </c>
      <c r="BF23">
        <f t="shared" si="6"/>
        <v>97131.642920707454</v>
      </c>
      <c r="BG23">
        <f t="shared" si="8"/>
        <v>106963.49078357113</v>
      </c>
      <c r="BH23">
        <f t="shared" si="8"/>
        <v>117680.20495409255</v>
      </c>
      <c r="BI23">
        <f t="shared" si="8"/>
        <v>129361.42339996088</v>
      </c>
      <c r="BJ23">
        <f t="shared" si="8"/>
        <v>142093.95150595738</v>
      </c>
      <c r="BK23" s="4">
        <f t="shared" si="8"/>
        <v>155972.40714149355</v>
      </c>
      <c r="BM23">
        <f t="shared" si="4"/>
        <v>1.0104480745768791</v>
      </c>
      <c r="BX23">
        <f t="shared" si="5"/>
        <v>0</v>
      </c>
    </row>
    <row r="24" spans="2:76">
      <c r="B24">
        <v>1.0900000000000001</v>
      </c>
      <c r="C24">
        <v>1.0900000000000001</v>
      </c>
      <c r="D24">
        <v>1.0900000000000001</v>
      </c>
      <c r="E24">
        <v>1.0900000000000001</v>
      </c>
      <c r="F24">
        <v>1.0900000000000001</v>
      </c>
      <c r="G24">
        <v>1.0900000000000001</v>
      </c>
      <c r="H24">
        <v>1.0900000000000001</v>
      </c>
      <c r="I24">
        <v>1.0900000000000001</v>
      </c>
      <c r="J24">
        <v>1.0900000000000001</v>
      </c>
      <c r="K24">
        <v>1.0900000000000001</v>
      </c>
      <c r="L24">
        <v>1.0900000000000001</v>
      </c>
      <c r="M24">
        <v>1.0900000000000001</v>
      </c>
      <c r="N24">
        <v>1.0900000000000001</v>
      </c>
      <c r="O24">
        <v>1.0900000000000001</v>
      </c>
      <c r="P24">
        <v>1.0900000000000001</v>
      </c>
      <c r="Q24">
        <v>1.0900000000000001</v>
      </c>
      <c r="R24">
        <v>1.0900000000000001</v>
      </c>
      <c r="S24">
        <v>1.0900000000000001</v>
      </c>
      <c r="T24">
        <v>1.0900000000000001</v>
      </c>
      <c r="U24">
        <v>1.0900000000000001</v>
      </c>
      <c r="V24">
        <v>1.0900000000000001</v>
      </c>
      <c r="W24" s="5">
        <v>1.1499999999999999</v>
      </c>
      <c r="X24">
        <v>1.0900000000000001</v>
      </c>
      <c r="Y24">
        <v>1.0900000000000001</v>
      </c>
      <c r="Z24">
        <v>1.0900000000000001</v>
      </c>
      <c r="AA24">
        <v>1.0900000000000001</v>
      </c>
      <c r="AB24">
        <v>1.0900000000000001</v>
      </c>
      <c r="AC24">
        <v>1.0900000000000001</v>
      </c>
      <c r="AD24">
        <v>1.0900000000000001</v>
      </c>
      <c r="AE24">
        <v>1.0900000000000001</v>
      </c>
      <c r="AH24">
        <f t="shared" si="1"/>
        <v>1090</v>
      </c>
      <c r="AI24">
        <f t="shared" si="7"/>
        <v>2278.1000000000004</v>
      </c>
      <c r="AJ24">
        <f t="shared" si="7"/>
        <v>3573.1290000000008</v>
      </c>
      <c r="AK24">
        <f t="shared" si="7"/>
        <v>4984.710610000001</v>
      </c>
      <c r="AL24">
        <f t="shared" si="7"/>
        <v>6523.3345649000012</v>
      </c>
      <c r="AM24">
        <f t="shared" si="7"/>
        <v>8200.4346757410021</v>
      </c>
      <c r="AN24">
        <f t="shared" si="7"/>
        <v>10028.473796557693</v>
      </c>
      <c r="AO24">
        <f t="shared" si="7"/>
        <v>12021.036438247887</v>
      </c>
      <c r="AP24">
        <f t="shared" si="7"/>
        <v>14192.929717690198</v>
      </c>
      <c r="AQ24">
        <f t="shared" si="7"/>
        <v>16560.293392282318</v>
      </c>
      <c r="AR24">
        <f t="shared" si="7"/>
        <v>19140.719797587728</v>
      </c>
      <c r="AS24">
        <f t="shared" si="7"/>
        <v>21953.384579370624</v>
      </c>
      <c r="AT24">
        <f t="shared" si="7"/>
        <v>25019.189191513982</v>
      </c>
      <c r="AU24">
        <f t="shared" si="7"/>
        <v>28360.916218750244</v>
      </c>
      <c r="AV24">
        <f t="shared" si="7"/>
        <v>32003.39867843777</v>
      </c>
      <c r="AW24">
        <f t="shared" si="7"/>
        <v>35973.704559497171</v>
      </c>
      <c r="AX24">
        <f t="shared" si="6"/>
        <v>40301.33796985192</v>
      </c>
      <c r="AY24">
        <f t="shared" si="6"/>
        <v>45018.458387138598</v>
      </c>
      <c r="AZ24">
        <f t="shared" si="6"/>
        <v>50160.119641981073</v>
      </c>
      <c r="BA24">
        <f t="shared" si="6"/>
        <v>55764.530409759376</v>
      </c>
      <c r="BB24">
        <f t="shared" si="6"/>
        <v>61873.338146637725</v>
      </c>
      <c r="BC24">
        <f t="shared" si="6"/>
        <v>72304.338868633378</v>
      </c>
      <c r="BD24">
        <f t="shared" si="6"/>
        <v>79901.729366810381</v>
      </c>
      <c r="BE24">
        <f t="shared" si="6"/>
        <v>88182.885009823323</v>
      </c>
      <c r="BF24">
        <f t="shared" si="6"/>
        <v>97209.344660707429</v>
      </c>
      <c r="BG24">
        <f t="shared" si="8"/>
        <v>107048.18568017111</v>
      </c>
      <c r="BH24">
        <f t="shared" si="8"/>
        <v>117772.52239138652</v>
      </c>
      <c r="BI24">
        <f t="shared" si="8"/>
        <v>129462.04940661132</v>
      </c>
      <c r="BJ24">
        <f t="shared" si="8"/>
        <v>142203.63385320635</v>
      </c>
      <c r="BK24" s="4">
        <f t="shared" si="8"/>
        <v>156091.96089999494</v>
      </c>
      <c r="BM24">
        <f t="shared" si="4"/>
        <v>1.0112225889111779</v>
      </c>
      <c r="BX24">
        <f t="shared" si="5"/>
        <v>0</v>
      </c>
    </row>
    <row r="25" spans="2:76">
      <c r="B25">
        <v>1.0900000000000001</v>
      </c>
      <c r="C25">
        <v>1.0900000000000001</v>
      </c>
      <c r="D25">
        <v>1.0900000000000001</v>
      </c>
      <c r="E25">
        <v>1.0900000000000001</v>
      </c>
      <c r="F25">
        <v>1.0900000000000001</v>
      </c>
      <c r="G25">
        <v>1.0900000000000001</v>
      </c>
      <c r="H25">
        <v>1.0900000000000001</v>
      </c>
      <c r="I25">
        <v>1.0900000000000001</v>
      </c>
      <c r="J25">
        <v>1.0900000000000001</v>
      </c>
      <c r="K25">
        <v>1.0900000000000001</v>
      </c>
      <c r="L25">
        <v>1.0900000000000001</v>
      </c>
      <c r="M25">
        <v>1.0900000000000001</v>
      </c>
      <c r="N25">
        <v>1.0900000000000001</v>
      </c>
      <c r="O25">
        <v>1.0900000000000001</v>
      </c>
      <c r="P25">
        <v>1.0900000000000001</v>
      </c>
      <c r="Q25">
        <v>1.0900000000000001</v>
      </c>
      <c r="R25">
        <v>1.0900000000000001</v>
      </c>
      <c r="S25">
        <v>1.0900000000000001</v>
      </c>
      <c r="T25">
        <v>1.0900000000000001</v>
      </c>
      <c r="U25">
        <v>1.0900000000000001</v>
      </c>
      <c r="V25">
        <v>1.0900000000000001</v>
      </c>
      <c r="W25">
        <v>1.0900000000000001</v>
      </c>
      <c r="X25" s="5">
        <v>1.1499999999999999</v>
      </c>
      <c r="Y25">
        <v>1.0900000000000001</v>
      </c>
      <c r="Z25">
        <v>1.0900000000000001</v>
      </c>
      <c r="AA25">
        <v>1.0900000000000001</v>
      </c>
      <c r="AB25">
        <v>1.0900000000000001</v>
      </c>
      <c r="AC25">
        <v>1.0900000000000001</v>
      </c>
      <c r="AD25">
        <v>1.0900000000000001</v>
      </c>
      <c r="AE25">
        <v>1.0900000000000001</v>
      </c>
      <c r="AH25">
        <f t="shared" si="1"/>
        <v>1090</v>
      </c>
      <c r="AI25">
        <f t="shared" si="7"/>
        <v>2278.1000000000004</v>
      </c>
      <c r="AJ25">
        <f t="shared" si="7"/>
        <v>3573.1290000000008</v>
      </c>
      <c r="AK25">
        <f t="shared" si="7"/>
        <v>4984.710610000001</v>
      </c>
      <c r="AL25">
        <f t="shared" si="7"/>
        <v>6523.3345649000012</v>
      </c>
      <c r="AM25">
        <f t="shared" si="7"/>
        <v>8200.4346757410021</v>
      </c>
      <c r="AN25">
        <f t="shared" si="7"/>
        <v>10028.473796557693</v>
      </c>
      <c r="AO25">
        <f t="shared" si="7"/>
        <v>12021.036438247887</v>
      </c>
      <c r="AP25">
        <f t="shared" si="7"/>
        <v>14192.929717690198</v>
      </c>
      <c r="AQ25">
        <f t="shared" si="7"/>
        <v>16560.293392282318</v>
      </c>
      <c r="AR25">
        <f t="shared" si="7"/>
        <v>19140.719797587728</v>
      </c>
      <c r="AS25">
        <f t="shared" si="7"/>
        <v>21953.384579370624</v>
      </c>
      <c r="AT25">
        <f t="shared" si="7"/>
        <v>25019.189191513982</v>
      </c>
      <c r="AU25">
        <f t="shared" si="7"/>
        <v>28360.916218750244</v>
      </c>
      <c r="AV25">
        <f t="shared" si="7"/>
        <v>32003.39867843777</v>
      </c>
      <c r="AW25">
        <f t="shared" si="7"/>
        <v>35973.704559497171</v>
      </c>
      <c r="AX25">
        <f t="shared" si="6"/>
        <v>40301.33796985192</v>
      </c>
      <c r="AY25">
        <f t="shared" si="6"/>
        <v>45018.458387138598</v>
      </c>
      <c r="AZ25">
        <f t="shared" si="6"/>
        <v>50160.119641981073</v>
      </c>
      <c r="BA25">
        <f t="shared" si="6"/>
        <v>55764.530409759376</v>
      </c>
      <c r="BB25">
        <f t="shared" si="6"/>
        <v>61873.338146637725</v>
      </c>
      <c r="BC25">
        <f t="shared" si="6"/>
        <v>68531.938579835129</v>
      </c>
      <c r="BD25">
        <f t="shared" si="6"/>
        <v>79961.729366810396</v>
      </c>
      <c r="BE25">
        <f t="shared" si="6"/>
        <v>88248.285009823332</v>
      </c>
      <c r="BF25">
        <f t="shared" si="6"/>
        <v>97280.630660707437</v>
      </c>
      <c r="BG25">
        <f t="shared" si="8"/>
        <v>107125.88742017112</v>
      </c>
      <c r="BH25">
        <f t="shared" si="8"/>
        <v>117857.21728798652</v>
      </c>
      <c r="BI25">
        <f t="shared" si="8"/>
        <v>129554.36684390531</v>
      </c>
      <c r="BJ25">
        <f t="shared" si="8"/>
        <v>142304.2598598568</v>
      </c>
      <c r="BK25" s="4">
        <f t="shared" si="8"/>
        <v>156201.64324724392</v>
      </c>
      <c r="BM25">
        <f t="shared" si="4"/>
        <v>1.0119331525206261</v>
      </c>
      <c r="BX25">
        <f t="shared" si="5"/>
        <v>0</v>
      </c>
    </row>
    <row r="26" spans="2:76">
      <c r="B26">
        <v>1.0900000000000001</v>
      </c>
      <c r="C26">
        <v>1.0900000000000001</v>
      </c>
      <c r="D26">
        <v>1.0900000000000001</v>
      </c>
      <c r="E26">
        <v>1.0900000000000001</v>
      </c>
      <c r="F26">
        <v>1.0900000000000001</v>
      </c>
      <c r="G26">
        <v>1.0900000000000001</v>
      </c>
      <c r="H26">
        <v>1.0900000000000001</v>
      </c>
      <c r="I26">
        <v>1.0900000000000001</v>
      </c>
      <c r="J26">
        <v>1.0900000000000001</v>
      </c>
      <c r="K26">
        <v>1.0900000000000001</v>
      </c>
      <c r="L26">
        <v>1.0900000000000001</v>
      </c>
      <c r="M26">
        <v>1.0900000000000001</v>
      </c>
      <c r="N26">
        <v>1.0900000000000001</v>
      </c>
      <c r="O26">
        <v>1.0900000000000001</v>
      </c>
      <c r="P26">
        <v>1.0900000000000001</v>
      </c>
      <c r="Q26">
        <v>1.0900000000000001</v>
      </c>
      <c r="R26">
        <v>1.0900000000000001</v>
      </c>
      <c r="S26">
        <v>1.0900000000000001</v>
      </c>
      <c r="T26">
        <v>1.0900000000000001</v>
      </c>
      <c r="U26">
        <v>1.0900000000000001</v>
      </c>
      <c r="V26">
        <v>1.0900000000000001</v>
      </c>
      <c r="W26">
        <v>1.0900000000000001</v>
      </c>
      <c r="X26">
        <v>1.0900000000000001</v>
      </c>
      <c r="Y26" s="5">
        <v>1.1499999999999999</v>
      </c>
      <c r="Z26">
        <v>1.0900000000000001</v>
      </c>
      <c r="AA26">
        <v>1.0900000000000001</v>
      </c>
      <c r="AB26">
        <v>1.0900000000000001</v>
      </c>
      <c r="AC26">
        <v>1.0900000000000001</v>
      </c>
      <c r="AD26">
        <v>1.0900000000000001</v>
      </c>
      <c r="AE26">
        <v>1.0900000000000001</v>
      </c>
      <c r="AH26">
        <f t="shared" si="1"/>
        <v>1090</v>
      </c>
      <c r="AI26">
        <f t="shared" si="7"/>
        <v>2278.1000000000004</v>
      </c>
      <c r="AJ26">
        <f t="shared" si="7"/>
        <v>3573.1290000000008</v>
      </c>
      <c r="AK26">
        <f t="shared" si="7"/>
        <v>4984.710610000001</v>
      </c>
      <c r="AL26">
        <f t="shared" si="7"/>
        <v>6523.3345649000012</v>
      </c>
      <c r="AM26">
        <f t="shared" si="7"/>
        <v>8200.4346757410021</v>
      </c>
      <c r="AN26">
        <f t="shared" si="7"/>
        <v>10028.473796557693</v>
      </c>
      <c r="AO26">
        <f t="shared" si="7"/>
        <v>12021.036438247887</v>
      </c>
      <c r="AP26">
        <f t="shared" si="7"/>
        <v>14192.929717690198</v>
      </c>
      <c r="AQ26">
        <f t="shared" si="7"/>
        <v>16560.293392282318</v>
      </c>
      <c r="AR26">
        <f t="shared" si="7"/>
        <v>19140.719797587728</v>
      </c>
      <c r="AS26">
        <f t="shared" si="7"/>
        <v>21953.384579370624</v>
      </c>
      <c r="AT26">
        <f t="shared" si="7"/>
        <v>25019.189191513982</v>
      </c>
      <c r="AU26">
        <f t="shared" si="7"/>
        <v>28360.916218750244</v>
      </c>
      <c r="AV26">
        <f t="shared" si="7"/>
        <v>32003.39867843777</v>
      </c>
      <c r="AW26">
        <f t="shared" si="7"/>
        <v>35973.704559497171</v>
      </c>
      <c r="AX26">
        <f t="shared" si="6"/>
        <v>40301.33796985192</v>
      </c>
      <c r="AY26">
        <f t="shared" si="6"/>
        <v>45018.458387138598</v>
      </c>
      <c r="AZ26">
        <f t="shared" si="6"/>
        <v>50160.119641981073</v>
      </c>
      <c r="BA26">
        <f t="shared" si="6"/>
        <v>55764.530409759376</v>
      </c>
      <c r="BB26">
        <f t="shared" si="6"/>
        <v>61873.338146637725</v>
      </c>
      <c r="BC26">
        <f t="shared" si="6"/>
        <v>68531.938579835129</v>
      </c>
      <c r="BD26">
        <f t="shared" si="6"/>
        <v>75789.813052020298</v>
      </c>
      <c r="BE26">
        <f t="shared" si="6"/>
        <v>88308.285009823332</v>
      </c>
      <c r="BF26">
        <f t="shared" si="6"/>
        <v>97346.030660707445</v>
      </c>
      <c r="BG26">
        <f t="shared" si="8"/>
        <v>107197.17342017112</v>
      </c>
      <c r="BH26">
        <f t="shared" si="8"/>
        <v>117934.91902798653</v>
      </c>
      <c r="BI26">
        <f t="shared" si="8"/>
        <v>129639.06174050532</v>
      </c>
      <c r="BJ26">
        <f t="shared" si="8"/>
        <v>142396.5772971508</v>
      </c>
      <c r="BK26" s="4">
        <f t="shared" si="8"/>
        <v>156302.26925389437</v>
      </c>
      <c r="BM26">
        <f t="shared" si="4"/>
        <v>1.0125850457403036</v>
      </c>
      <c r="BX26">
        <f t="shared" si="5"/>
        <v>0</v>
      </c>
    </row>
    <row r="27" spans="2:76">
      <c r="B27">
        <v>1.0900000000000001</v>
      </c>
      <c r="C27">
        <v>1.0900000000000001</v>
      </c>
      <c r="D27">
        <v>1.0900000000000001</v>
      </c>
      <c r="E27">
        <v>1.0900000000000001</v>
      </c>
      <c r="F27">
        <v>1.0900000000000001</v>
      </c>
      <c r="G27">
        <v>1.0900000000000001</v>
      </c>
      <c r="H27">
        <v>1.0900000000000001</v>
      </c>
      <c r="I27">
        <v>1.0900000000000001</v>
      </c>
      <c r="J27">
        <v>1.0900000000000001</v>
      </c>
      <c r="K27">
        <v>1.0900000000000001</v>
      </c>
      <c r="L27">
        <v>1.0900000000000001</v>
      </c>
      <c r="M27">
        <v>1.0900000000000001</v>
      </c>
      <c r="N27">
        <v>1.0900000000000001</v>
      </c>
      <c r="O27">
        <v>1.0900000000000001</v>
      </c>
      <c r="P27">
        <v>1.0900000000000001</v>
      </c>
      <c r="Q27">
        <v>1.0900000000000001</v>
      </c>
      <c r="R27">
        <v>1.0900000000000001</v>
      </c>
      <c r="S27">
        <v>1.0900000000000001</v>
      </c>
      <c r="T27">
        <v>1.0900000000000001</v>
      </c>
      <c r="U27">
        <v>1.0900000000000001</v>
      </c>
      <c r="V27">
        <v>1.0900000000000001</v>
      </c>
      <c r="W27">
        <v>1.0900000000000001</v>
      </c>
      <c r="X27">
        <v>1.0900000000000001</v>
      </c>
      <c r="Y27">
        <v>1.0900000000000001</v>
      </c>
      <c r="Z27" s="5">
        <v>1.1499999999999999</v>
      </c>
      <c r="AA27">
        <v>1.0900000000000001</v>
      </c>
      <c r="AB27">
        <v>1.0900000000000001</v>
      </c>
      <c r="AC27">
        <v>1.0900000000000001</v>
      </c>
      <c r="AD27">
        <v>1.0900000000000001</v>
      </c>
      <c r="AE27">
        <v>1.0900000000000001</v>
      </c>
      <c r="AH27">
        <f t="shared" si="1"/>
        <v>1090</v>
      </c>
      <c r="AI27">
        <f t="shared" si="7"/>
        <v>2278.1000000000004</v>
      </c>
      <c r="AJ27">
        <f t="shared" si="7"/>
        <v>3573.1290000000008</v>
      </c>
      <c r="AK27">
        <f t="shared" si="7"/>
        <v>4984.710610000001</v>
      </c>
      <c r="AL27">
        <f t="shared" si="7"/>
        <v>6523.3345649000012</v>
      </c>
      <c r="AM27">
        <f t="shared" si="7"/>
        <v>8200.4346757410021</v>
      </c>
      <c r="AN27">
        <f t="shared" si="7"/>
        <v>10028.473796557693</v>
      </c>
      <c r="AO27">
        <f t="shared" si="7"/>
        <v>12021.036438247887</v>
      </c>
      <c r="AP27">
        <f t="shared" si="7"/>
        <v>14192.929717690198</v>
      </c>
      <c r="AQ27">
        <f t="shared" si="7"/>
        <v>16560.293392282318</v>
      </c>
      <c r="AR27">
        <f t="shared" si="7"/>
        <v>19140.719797587728</v>
      </c>
      <c r="AS27">
        <f t="shared" si="7"/>
        <v>21953.384579370624</v>
      </c>
      <c r="AT27">
        <f t="shared" si="7"/>
        <v>25019.189191513982</v>
      </c>
      <c r="AU27">
        <f t="shared" si="7"/>
        <v>28360.916218750244</v>
      </c>
      <c r="AV27">
        <f t="shared" si="7"/>
        <v>32003.39867843777</v>
      </c>
      <c r="AW27">
        <f t="shared" si="7"/>
        <v>35973.704559497171</v>
      </c>
      <c r="AX27">
        <f t="shared" si="6"/>
        <v>40301.33796985192</v>
      </c>
      <c r="AY27">
        <f t="shared" si="6"/>
        <v>45018.458387138598</v>
      </c>
      <c r="AZ27">
        <f t="shared" si="6"/>
        <v>50160.119641981073</v>
      </c>
      <c r="BA27">
        <f t="shared" si="6"/>
        <v>55764.530409759376</v>
      </c>
      <c r="BB27">
        <f t="shared" si="6"/>
        <v>61873.338146637725</v>
      </c>
      <c r="BC27">
        <f t="shared" si="6"/>
        <v>68531.938579835129</v>
      </c>
      <c r="BD27">
        <f t="shared" si="6"/>
        <v>75789.813052020298</v>
      </c>
      <c r="BE27">
        <f t="shared" si="6"/>
        <v>83700.896226702127</v>
      </c>
      <c r="BF27">
        <f t="shared" si="6"/>
        <v>97406.030660707445</v>
      </c>
      <c r="BG27">
        <f t="shared" si="8"/>
        <v>107262.57342017112</v>
      </c>
      <c r="BH27">
        <f t="shared" si="8"/>
        <v>118006.20502798652</v>
      </c>
      <c r="BI27">
        <f t="shared" si="8"/>
        <v>129716.76348050532</v>
      </c>
      <c r="BJ27">
        <f t="shared" si="8"/>
        <v>142481.2721937508</v>
      </c>
      <c r="BK27" s="4">
        <f t="shared" si="8"/>
        <v>156394.58669118839</v>
      </c>
      <c r="BM27">
        <f t="shared" si="4"/>
        <v>1.0131831129143198</v>
      </c>
      <c r="BX27">
        <f t="shared" si="5"/>
        <v>0</v>
      </c>
    </row>
    <row r="28" spans="2:76">
      <c r="B28">
        <v>1.0900000000000001</v>
      </c>
      <c r="C28">
        <v>1.0900000000000001</v>
      </c>
      <c r="D28">
        <v>1.0900000000000001</v>
      </c>
      <c r="E28">
        <v>1.0900000000000001</v>
      </c>
      <c r="F28">
        <v>1.0900000000000001</v>
      </c>
      <c r="G28">
        <v>1.0900000000000001</v>
      </c>
      <c r="H28">
        <v>1.0900000000000001</v>
      </c>
      <c r="I28">
        <v>1.0900000000000001</v>
      </c>
      <c r="J28">
        <v>1.0900000000000001</v>
      </c>
      <c r="K28">
        <v>1.0900000000000001</v>
      </c>
      <c r="L28">
        <v>1.0900000000000001</v>
      </c>
      <c r="M28">
        <v>1.0900000000000001</v>
      </c>
      <c r="N28">
        <v>1.0900000000000001</v>
      </c>
      <c r="O28">
        <v>1.0900000000000001</v>
      </c>
      <c r="P28">
        <v>1.0900000000000001</v>
      </c>
      <c r="Q28">
        <v>1.0900000000000001</v>
      </c>
      <c r="R28">
        <v>1.0900000000000001</v>
      </c>
      <c r="S28">
        <v>1.0900000000000001</v>
      </c>
      <c r="T28">
        <v>1.0900000000000001</v>
      </c>
      <c r="U28">
        <v>1.0900000000000001</v>
      </c>
      <c r="V28">
        <v>1.0900000000000001</v>
      </c>
      <c r="W28">
        <v>1.0900000000000001</v>
      </c>
      <c r="X28">
        <v>1.0900000000000001</v>
      </c>
      <c r="Y28">
        <v>1.0900000000000001</v>
      </c>
      <c r="Z28">
        <v>1.0900000000000001</v>
      </c>
      <c r="AA28" s="5">
        <v>1.1499999999999999</v>
      </c>
      <c r="AB28">
        <v>1.0900000000000001</v>
      </c>
      <c r="AC28">
        <v>1.0900000000000001</v>
      </c>
      <c r="AD28">
        <v>1.0900000000000001</v>
      </c>
      <c r="AE28">
        <v>1.0900000000000001</v>
      </c>
      <c r="AH28">
        <f t="shared" si="1"/>
        <v>1090</v>
      </c>
      <c r="AI28">
        <f t="shared" si="7"/>
        <v>2278.1000000000004</v>
      </c>
      <c r="AJ28">
        <f t="shared" si="7"/>
        <v>3573.1290000000008</v>
      </c>
      <c r="AK28">
        <f t="shared" si="7"/>
        <v>4984.710610000001</v>
      </c>
      <c r="AL28">
        <f t="shared" si="7"/>
        <v>6523.3345649000012</v>
      </c>
      <c r="AM28">
        <f t="shared" si="7"/>
        <v>8200.4346757410021</v>
      </c>
      <c r="AN28">
        <f t="shared" si="7"/>
        <v>10028.473796557693</v>
      </c>
      <c r="AO28">
        <f t="shared" si="7"/>
        <v>12021.036438247887</v>
      </c>
      <c r="AP28">
        <f t="shared" si="7"/>
        <v>14192.929717690198</v>
      </c>
      <c r="AQ28">
        <f t="shared" si="7"/>
        <v>16560.293392282318</v>
      </c>
      <c r="AR28">
        <f t="shared" si="7"/>
        <v>19140.719797587728</v>
      </c>
      <c r="AS28">
        <f t="shared" si="7"/>
        <v>21953.384579370624</v>
      </c>
      <c r="AT28">
        <f t="shared" si="7"/>
        <v>25019.189191513982</v>
      </c>
      <c r="AU28">
        <f t="shared" si="7"/>
        <v>28360.916218750244</v>
      </c>
      <c r="AV28">
        <f t="shared" si="7"/>
        <v>32003.39867843777</v>
      </c>
      <c r="AW28">
        <f t="shared" si="7"/>
        <v>35973.704559497171</v>
      </c>
      <c r="AX28">
        <f t="shared" si="6"/>
        <v>40301.33796985192</v>
      </c>
      <c r="AY28">
        <f t="shared" si="6"/>
        <v>45018.458387138598</v>
      </c>
      <c r="AZ28">
        <f t="shared" si="6"/>
        <v>50160.119641981073</v>
      </c>
      <c r="BA28">
        <f t="shared" si="6"/>
        <v>55764.530409759376</v>
      </c>
      <c r="BB28">
        <f t="shared" si="6"/>
        <v>61873.338146637725</v>
      </c>
      <c r="BC28">
        <f t="shared" si="6"/>
        <v>68531.938579835129</v>
      </c>
      <c r="BD28">
        <f t="shared" si="6"/>
        <v>75789.813052020298</v>
      </c>
      <c r="BE28">
        <f t="shared" si="6"/>
        <v>83700.896226702127</v>
      </c>
      <c r="BF28">
        <f t="shared" si="6"/>
        <v>92323.976887105324</v>
      </c>
      <c r="BG28">
        <f t="shared" si="8"/>
        <v>107322.57342017112</v>
      </c>
      <c r="BH28">
        <f t="shared" si="8"/>
        <v>118071.60502798653</v>
      </c>
      <c r="BI28">
        <f t="shared" si="8"/>
        <v>129788.04948050533</v>
      </c>
      <c r="BJ28">
        <f t="shared" si="8"/>
        <v>142558.97393375082</v>
      </c>
      <c r="BK28" s="4">
        <f t="shared" si="8"/>
        <v>156479.2815877884</v>
      </c>
      <c r="BM28">
        <f t="shared" si="4"/>
        <v>1.0137317983950684</v>
      </c>
      <c r="BX28">
        <f t="shared" si="5"/>
        <v>0</v>
      </c>
    </row>
    <row r="29" spans="2:76">
      <c r="B29">
        <v>1.0900000000000001</v>
      </c>
      <c r="C29">
        <v>1.0900000000000001</v>
      </c>
      <c r="D29">
        <v>1.0900000000000001</v>
      </c>
      <c r="E29">
        <v>1.0900000000000001</v>
      </c>
      <c r="F29">
        <v>1.0900000000000001</v>
      </c>
      <c r="G29">
        <v>1.0900000000000001</v>
      </c>
      <c r="H29">
        <v>1.0900000000000001</v>
      </c>
      <c r="I29">
        <v>1.0900000000000001</v>
      </c>
      <c r="J29">
        <v>1.0900000000000001</v>
      </c>
      <c r="K29">
        <v>1.0900000000000001</v>
      </c>
      <c r="L29">
        <v>1.0900000000000001</v>
      </c>
      <c r="M29">
        <v>1.0900000000000001</v>
      </c>
      <c r="N29">
        <v>1.0900000000000001</v>
      </c>
      <c r="O29">
        <v>1.0900000000000001</v>
      </c>
      <c r="P29">
        <v>1.0900000000000001</v>
      </c>
      <c r="Q29">
        <v>1.0900000000000001</v>
      </c>
      <c r="R29">
        <v>1.0900000000000001</v>
      </c>
      <c r="S29">
        <v>1.0900000000000001</v>
      </c>
      <c r="T29">
        <v>1.0900000000000001</v>
      </c>
      <c r="U29">
        <v>1.0900000000000001</v>
      </c>
      <c r="V29">
        <v>1.0900000000000001</v>
      </c>
      <c r="W29">
        <v>1.0900000000000001</v>
      </c>
      <c r="X29">
        <v>1.0900000000000001</v>
      </c>
      <c r="Y29">
        <v>1.0900000000000001</v>
      </c>
      <c r="Z29">
        <v>1.0900000000000001</v>
      </c>
      <c r="AA29">
        <v>1.0900000000000001</v>
      </c>
      <c r="AB29" s="5">
        <v>1.1499999999999999</v>
      </c>
      <c r="AC29">
        <v>1.0900000000000001</v>
      </c>
      <c r="AD29">
        <v>1.0900000000000001</v>
      </c>
      <c r="AE29">
        <v>1.0900000000000001</v>
      </c>
      <c r="AH29">
        <f t="shared" si="1"/>
        <v>1090</v>
      </c>
      <c r="AI29">
        <f t="shared" si="7"/>
        <v>2278.1000000000004</v>
      </c>
      <c r="AJ29">
        <f t="shared" si="7"/>
        <v>3573.1290000000008</v>
      </c>
      <c r="AK29">
        <f t="shared" si="7"/>
        <v>4984.710610000001</v>
      </c>
      <c r="AL29">
        <f t="shared" si="7"/>
        <v>6523.3345649000012</v>
      </c>
      <c r="AM29">
        <f t="shared" si="7"/>
        <v>8200.4346757410021</v>
      </c>
      <c r="AN29">
        <f t="shared" si="7"/>
        <v>10028.473796557693</v>
      </c>
      <c r="AO29">
        <f t="shared" si="7"/>
        <v>12021.036438247887</v>
      </c>
      <c r="AP29">
        <f t="shared" si="7"/>
        <v>14192.929717690198</v>
      </c>
      <c r="AQ29">
        <f t="shared" si="7"/>
        <v>16560.293392282318</v>
      </c>
      <c r="AR29">
        <f t="shared" si="7"/>
        <v>19140.719797587728</v>
      </c>
      <c r="AS29">
        <f t="shared" si="7"/>
        <v>21953.384579370624</v>
      </c>
      <c r="AT29">
        <f t="shared" si="7"/>
        <v>25019.189191513982</v>
      </c>
      <c r="AU29">
        <f t="shared" si="7"/>
        <v>28360.916218750244</v>
      </c>
      <c r="AV29">
        <f t="shared" si="7"/>
        <v>32003.39867843777</v>
      </c>
      <c r="AW29">
        <f t="shared" si="7"/>
        <v>35973.704559497171</v>
      </c>
      <c r="AX29">
        <f t="shared" si="6"/>
        <v>40301.33796985192</v>
      </c>
      <c r="AY29">
        <f t="shared" si="6"/>
        <v>45018.458387138598</v>
      </c>
      <c r="AZ29">
        <f t="shared" si="6"/>
        <v>50160.119641981073</v>
      </c>
      <c r="BA29">
        <f t="shared" si="6"/>
        <v>55764.530409759376</v>
      </c>
      <c r="BB29">
        <f t="shared" si="6"/>
        <v>61873.338146637725</v>
      </c>
      <c r="BC29">
        <f t="shared" si="6"/>
        <v>68531.938579835129</v>
      </c>
      <c r="BD29">
        <f t="shared" si="6"/>
        <v>75789.813052020298</v>
      </c>
      <c r="BE29">
        <f t="shared" si="6"/>
        <v>83700.896226702127</v>
      </c>
      <c r="BF29">
        <f t="shared" si="6"/>
        <v>92323.976887105324</v>
      </c>
      <c r="BG29">
        <f t="shared" si="8"/>
        <v>101723.13480694481</v>
      </c>
      <c r="BH29">
        <f t="shared" si="8"/>
        <v>118131.60502798653</v>
      </c>
      <c r="BI29">
        <f t="shared" si="8"/>
        <v>129853.44948050533</v>
      </c>
      <c r="BJ29">
        <f t="shared" si="8"/>
        <v>142630.25993375081</v>
      </c>
      <c r="BK29" s="4">
        <f t="shared" si="8"/>
        <v>156556.98332778839</v>
      </c>
      <c r="BM29">
        <f t="shared" si="4"/>
        <v>1.0142351795700673</v>
      </c>
      <c r="BX29">
        <f t="shared" si="5"/>
        <v>0</v>
      </c>
    </row>
    <row r="30" spans="2:76">
      <c r="B30">
        <v>1.0900000000000001</v>
      </c>
      <c r="C30">
        <v>1.0900000000000001</v>
      </c>
      <c r="D30">
        <v>1.0900000000000001</v>
      </c>
      <c r="E30">
        <v>1.0900000000000001</v>
      </c>
      <c r="F30">
        <v>1.0900000000000001</v>
      </c>
      <c r="G30">
        <v>1.0900000000000001</v>
      </c>
      <c r="H30">
        <v>1.0900000000000001</v>
      </c>
      <c r="I30">
        <v>1.0900000000000001</v>
      </c>
      <c r="J30">
        <v>1.0900000000000001</v>
      </c>
      <c r="K30">
        <v>1.0900000000000001</v>
      </c>
      <c r="L30">
        <v>1.0900000000000001</v>
      </c>
      <c r="M30">
        <v>1.0900000000000001</v>
      </c>
      <c r="N30">
        <v>1.0900000000000001</v>
      </c>
      <c r="O30">
        <v>1.0900000000000001</v>
      </c>
      <c r="P30">
        <v>1.0900000000000001</v>
      </c>
      <c r="Q30">
        <v>1.0900000000000001</v>
      </c>
      <c r="R30">
        <v>1.0900000000000001</v>
      </c>
      <c r="S30">
        <v>1.0900000000000001</v>
      </c>
      <c r="T30">
        <v>1.0900000000000001</v>
      </c>
      <c r="U30">
        <v>1.0900000000000001</v>
      </c>
      <c r="V30">
        <v>1.0900000000000001</v>
      </c>
      <c r="W30">
        <v>1.0900000000000001</v>
      </c>
      <c r="X30">
        <v>1.0900000000000001</v>
      </c>
      <c r="Y30">
        <v>1.0900000000000001</v>
      </c>
      <c r="Z30">
        <v>1.0900000000000001</v>
      </c>
      <c r="AA30">
        <v>1.0900000000000001</v>
      </c>
      <c r="AB30">
        <v>1.0900000000000001</v>
      </c>
      <c r="AC30" s="5">
        <v>1.1499999999999999</v>
      </c>
      <c r="AD30">
        <v>1.0900000000000001</v>
      </c>
      <c r="AE30">
        <v>1.0900000000000001</v>
      </c>
      <c r="AH30">
        <f t="shared" si="1"/>
        <v>1090</v>
      </c>
      <c r="AI30">
        <f t="shared" si="7"/>
        <v>2278.1000000000004</v>
      </c>
      <c r="AJ30">
        <f t="shared" si="7"/>
        <v>3573.1290000000008</v>
      </c>
      <c r="AK30">
        <f t="shared" si="7"/>
        <v>4984.710610000001</v>
      </c>
      <c r="AL30">
        <f t="shared" si="7"/>
        <v>6523.3345649000012</v>
      </c>
      <c r="AM30">
        <f t="shared" si="7"/>
        <v>8200.4346757410021</v>
      </c>
      <c r="AN30">
        <f t="shared" si="7"/>
        <v>10028.473796557693</v>
      </c>
      <c r="AO30">
        <f t="shared" si="7"/>
        <v>12021.036438247887</v>
      </c>
      <c r="AP30">
        <f t="shared" si="7"/>
        <v>14192.929717690198</v>
      </c>
      <c r="AQ30">
        <f t="shared" si="7"/>
        <v>16560.293392282318</v>
      </c>
      <c r="AR30">
        <f t="shared" si="7"/>
        <v>19140.719797587728</v>
      </c>
      <c r="AS30">
        <f t="shared" si="7"/>
        <v>21953.384579370624</v>
      </c>
      <c r="AT30">
        <f t="shared" si="7"/>
        <v>25019.189191513982</v>
      </c>
      <c r="AU30">
        <f t="shared" si="7"/>
        <v>28360.916218750244</v>
      </c>
      <c r="AV30">
        <f t="shared" si="7"/>
        <v>32003.39867843777</v>
      </c>
      <c r="AW30">
        <f t="shared" si="7"/>
        <v>35973.704559497171</v>
      </c>
      <c r="AX30">
        <f t="shared" si="6"/>
        <v>40301.33796985192</v>
      </c>
      <c r="AY30">
        <f t="shared" si="6"/>
        <v>45018.458387138598</v>
      </c>
      <c r="AZ30">
        <f t="shared" si="6"/>
        <v>50160.119641981073</v>
      </c>
      <c r="BA30">
        <f t="shared" si="6"/>
        <v>55764.530409759376</v>
      </c>
      <c r="BB30">
        <f t="shared" si="6"/>
        <v>61873.338146637725</v>
      </c>
      <c r="BC30">
        <f t="shared" si="6"/>
        <v>68531.938579835129</v>
      </c>
      <c r="BD30">
        <f t="shared" si="6"/>
        <v>75789.813052020298</v>
      </c>
      <c r="BE30">
        <f t="shared" si="6"/>
        <v>83700.896226702127</v>
      </c>
      <c r="BF30">
        <f t="shared" si="6"/>
        <v>92323.976887105324</v>
      </c>
      <c r="BG30">
        <f t="shared" si="8"/>
        <v>101723.13480694481</v>
      </c>
      <c r="BH30">
        <f t="shared" si="8"/>
        <v>111968.21693956986</v>
      </c>
      <c r="BI30">
        <f t="shared" si="8"/>
        <v>129913.44948050533</v>
      </c>
      <c r="BJ30">
        <f t="shared" si="8"/>
        <v>142695.65993375081</v>
      </c>
      <c r="BK30" s="4">
        <f t="shared" si="8"/>
        <v>156628.26932778838</v>
      </c>
      <c r="BM30">
        <f t="shared" si="4"/>
        <v>1.0146969971618092</v>
      </c>
      <c r="BX30">
        <f t="shared" si="5"/>
        <v>0</v>
      </c>
    </row>
    <row r="31" spans="2:76">
      <c r="B31">
        <v>1.0900000000000001</v>
      </c>
      <c r="C31">
        <v>1.0900000000000001</v>
      </c>
      <c r="D31">
        <v>1.0900000000000001</v>
      </c>
      <c r="E31">
        <v>1.0900000000000001</v>
      </c>
      <c r="F31">
        <v>1.0900000000000001</v>
      </c>
      <c r="G31">
        <v>1.0900000000000001</v>
      </c>
      <c r="H31">
        <v>1.0900000000000001</v>
      </c>
      <c r="I31">
        <v>1.0900000000000001</v>
      </c>
      <c r="J31">
        <v>1.0900000000000001</v>
      </c>
      <c r="K31">
        <v>1.0900000000000001</v>
      </c>
      <c r="L31">
        <v>1.0900000000000001</v>
      </c>
      <c r="M31">
        <v>1.0900000000000001</v>
      </c>
      <c r="N31">
        <v>1.0900000000000001</v>
      </c>
      <c r="O31">
        <v>1.0900000000000001</v>
      </c>
      <c r="P31">
        <v>1.0900000000000001</v>
      </c>
      <c r="Q31">
        <v>1.0900000000000001</v>
      </c>
      <c r="R31">
        <v>1.0900000000000001</v>
      </c>
      <c r="S31">
        <v>1.0900000000000001</v>
      </c>
      <c r="T31">
        <v>1.0900000000000001</v>
      </c>
      <c r="U31">
        <v>1.0900000000000001</v>
      </c>
      <c r="V31">
        <v>1.0900000000000001</v>
      </c>
      <c r="W31">
        <v>1.0900000000000001</v>
      </c>
      <c r="X31">
        <v>1.0900000000000001</v>
      </c>
      <c r="Y31">
        <v>1.0900000000000001</v>
      </c>
      <c r="Z31">
        <v>1.0900000000000001</v>
      </c>
      <c r="AA31">
        <v>1.0900000000000001</v>
      </c>
      <c r="AB31">
        <v>1.0900000000000001</v>
      </c>
      <c r="AC31">
        <v>1.0900000000000001</v>
      </c>
      <c r="AD31" s="5">
        <v>1.1499999999999999</v>
      </c>
      <c r="AE31">
        <v>1.0900000000000001</v>
      </c>
      <c r="AH31">
        <f t="shared" si="1"/>
        <v>1090</v>
      </c>
      <c r="AI31">
        <f t="shared" si="7"/>
        <v>2278.1000000000004</v>
      </c>
      <c r="AJ31">
        <f t="shared" si="7"/>
        <v>3573.1290000000008</v>
      </c>
      <c r="AK31">
        <f t="shared" si="7"/>
        <v>4984.710610000001</v>
      </c>
      <c r="AL31">
        <f t="shared" si="7"/>
        <v>6523.3345649000012</v>
      </c>
      <c r="AM31">
        <f t="shared" si="7"/>
        <v>8200.4346757410021</v>
      </c>
      <c r="AN31">
        <f t="shared" si="7"/>
        <v>10028.473796557693</v>
      </c>
      <c r="AO31">
        <f t="shared" si="7"/>
        <v>12021.036438247887</v>
      </c>
      <c r="AP31">
        <f t="shared" si="7"/>
        <v>14192.929717690198</v>
      </c>
      <c r="AQ31">
        <f t="shared" si="7"/>
        <v>16560.293392282318</v>
      </c>
      <c r="AR31">
        <f t="shared" si="7"/>
        <v>19140.719797587728</v>
      </c>
      <c r="AS31">
        <f t="shared" si="7"/>
        <v>21953.384579370624</v>
      </c>
      <c r="AT31">
        <f t="shared" si="7"/>
        <v>25019.189191513982</v>
      </c>
      <c r="AU31">
        <f t="shared" si="7"/>
        <v>28360.916218750244</v>
      </c>
      <c r="AV31">
        <f t="shared" si="7"/>
        <v>32003.39867843777</v>
      </c>
      <c r="AW31">
        <f t="shared" si="7"/>
        <v>35973.704559497171</v>
      </c>
      <c r="AX31">
        <f t="shared" si="6"/>
        <v>40301.33796985192</v>
      </c>
      <c r="AY31">
        <f t="shared" si="6"/>
        <v>45018.458387138598</v>
      </c>
      <c r="AZ31">
        <f t="shared" si="6"/>
        <v>50160.119641981073</v>
      </c>
      <c r="BA31">
        <f t="shared" si="6"/>
        <v>55764.530409759376</v>
      </c>
      <c r="BB31">
        <f t="shared" si="6"/>
        <v>61873.338146637725</v>
      </c>
      <c r="BC31">
        <f t="shared" si="6"/>
        <v>68531.938579835129</v>
      </c>
      <c r="BD31">
        <f t="shared" si="6"/>
        <v>75789.813052020298</v>
      </c>
      <c r="BE31">
        <f t="shared" si="6"/>
        <v>83700.896226702127</v>
      </c>
      <c r="BF31">
        <f t="shared" si="6"/>
        <v>92323.976887105324</v>
      </c>
      <c r="BG31">
        <f t="shared" si="8"/>
        <v>101723.13480694481</v>
      </c>
      <c r="BH31">
        <f t="shared" si="8"/>
        <v>111968.21693956986</v>
      </c>
      <c r="BI31">
        <f t="shared" si="8"/>
        <v>123135.35646413115</v>
      </c>
      <c r="BJ31">
        <f t="shared" si="8"/>
        <v>142755.65993375081</v>
      </c>
      <c r="BK31" s="4">
        <f t="shared" si="8"/>
        <v>156693.6693277884</v>
      </c>
      <c r="BM31">
        <f t="shared" si="4"/>
        <v>1.0151206830257928</v>
      </c>
      <c r="BX31">
        <f t="shared" si="5"/>
        <v>0</v>
      </c>
    </row>
    <row r="32" spans="2:76">
      <c r="B32">
        <v>1.0900000000000001</v>
      </c>
      <c r="C32">
        <v>1.0900000000000001</v>
      </c>
      <c r="D32">
        <v>1.0900000000000001</v>
      </c>
      <c r="E32">
        <v>1.0900000000000001</v>
      </c>
      <c r="F32">
        <v>1.0900000000000001</v>
      </c>
      <c r="G32">
        <v>1.0900000000000001</v>
      </c>
      <c r="H32">
        <v>1.0900000000000001</v>
      </c>
      <c r="I32">
        <v>1.0900000000000001</v>
      </c>
      <c r="J32">
        <v>1.0900000000000001</v>
      </c>
      <c r="K32">
        <v>1.0900000000000001</v>
      </c>
      <c r="L32">
        <v>1.0900000000000001</v>
      </c>
      <c r="M32">
        <v>1.0900000000000001</v>
      </c>
      <c r="N32">
        <v>1.0900000000000001</v>
      </c>
      <c r="O32">
        <v>1.0900000000000001</v>
      </c>
      <c r="P32">
        <v>1.0900000000000001</v>
      </c>
      <c r="Q32">
        <v>1.0900000000000001</v>
      </c>
      <c r="R32">
        <v>1.0900000000000001</v>
      </c>
      <c r="S32">
        <v>1.0900000000000001</v>
      </c>
      <c r="T32">
        <v>1.0900000000000001</v>
      </c>
      <c r="U32">
        <v>1.0900000000000001</v>
      </c>
      <c r="V32">
        <v>1.0900000000000001</v>
      </c>
      <c r="W32">
        <v>1.0900000000000001</v>
      </c>
      <c r="X32">
        <v>1.0900000000000001</v>
      </c>
      <c r="Y32">
        <v>1.0900000000000001</v>
      </c>
      <c r="Z32">
        <v>1.0900000000000001</v>
      </c>
      <c r="AA32">
        <v>1.0900000000000001</v>
      </c>
      <c r="AB32">
        <v>1.0900000000000001</v>
      </c>
      <c r="AC32">
        <v>1.0900000000000001</v>
      </c>
      <c r="AD32">
        <v>1.0900000000000001</v>
      </c>
      <c r="AE32" s="5">
        <v>1.1499999999999999</v>
      </c>
      <c r="AH32">
        <f t="shared" si="1"/>
        <v>1090</v>
      </c>
      <c r="AI32">
        <f t="shared" si="7"/>
        <v>2278.1000000000004</v>
      </c>
      <c r="AJ32">
        <f t="shared" si="7"/>
        <v>3573.1290000000008</v>
      </c>
      <c r="AK32">
        <f t="shared" si="7"/>
        <v>4984.710610000001</v>
      </c>
      <c r="AL32">
        <f t="shared" si="7"/>
        <v>6523.3345649000012</v>
      </c>
      <c r="AM32">
        <f t="shared" si="7"/>
        <v>8200.4346757410021</v>
      </c>
      <c r="AN32">
        <f t="shared" si="7"/>
        <v>10028.473796557693</v>
      </c>
      <c r="AO32">
        <f t="shared" si="7"/>
        <v>12021.036438247887</v>
      </c>
      <c r="AP32">
        <f t="shared" si="7"/>
        <v>14192.929717690198</v>
      </c>
      <c r="AQ32">
        <f t="shared" si="7"/>
        <v>16560.293392282318</v>
      </c>
      <c r="AR32">
        <f t="shared" si="7"/>
        <v>19140.719797587728</v>
      </c>
      <c r="AS32">
        <f t="shared" si="7"/>
        <v>21953.384579370624</v>
      </c>
      <c r="AT32">
        <f t="shared" si="7"/>
        <v>25019.189191513982</v>
      </c>
      <c r="AU32">
        <f t="shared" si="7"/>
        <v>28360.916218750244</v>
      </c>
      <c r="AV32">
        <f t="shared" si="7"/>
        <v>32003.39867843777</v>
      </c>
      <c r="AW32">
        <f t="shared" si="7"/>
        <v>35973.704559497171</v>
      </c>
      <c r="AX32">
        <f t="shared" si="6"/>
        <v>40301.33796985192</v>
      </c>
      <c r="AY32">
        <f t="shared" si="6"/>
        <v>45018.458387138598</v>
      </c>
      <c r="AZ32">
        <f t="shared" si="6"/>
        <v>50160.119641981073</v>
      </c>
      <c r="BA32">
        <f t="shared" si="6"/>
        <v>55764.530409759376</v>
      </c>
      <c r="BB32">
        <f t="shared" si="6"/>
        <v>61873.338146637725</v>
      </c>
      <c r="BC32">
        <f t="shared" si="6"/>
        <v>68531.938579835129</v>
      </c>
      <c r="BD32">
        <f t="shared" si="6"/>
        <v>75789.813052020298</v>
      </c>
      <c r="BE32">
        <f t="shared" si="6"/>
        <v>83700.896226702127</v>
      </c>
      <c r="BF32">
        <f t="shared" si="6"/>
        <v>92323.976887105324</v>
      </c>
      <c r="BG32">
        <f t="shared" si="8"/>
        <v>101723.13480694481</v>
      </c>
      <c r="BH32">
        <f t="shared" si="8"/>
        <v>111968.21693956986</v>
      </c>
      <c r="BI32">
        <f t="shared" si="8"/>
        <v>123135.35646413115</v>
      </c>
      <c r="BJ32">
        <f t="shared" si="8"/>
        <v>135307.53854590296</v>
      </c>
      <c r="BK32" s="4">
        <f t="shared" si="8"/>
        <v>156753.6693277884</v>
      </c>
      <c r="BM32">
        <f t="shared" si="4"/>
        <v>1.0155093856533006</v>
      </c>
      <c r="BX32">
        <f t="shared" si="5"/>
        <v>0</v>
      </c>
    </row>
    <row r="34" spans="1:63">
      <c r="A34" t="s">
        <v>10</v>
      </c>
      <c r="B34">
        <f t="shared" ref="B34:AE34" si="9">$A$8</f>
        <v>1.0919486340262332</v>
      </c>
      <c r="C34">
        <f t="shared" si="9"/>
        <v>1.0919486340262332</v>
      </c>
      <c r="D34">
        <f t="shared" si="9"/>
        <v>1.0919486340262332</v>
      </c>
      <c r="E34">
        <f t="shared" si="9"/>
        <v>1.0919486340262332</v>
      </c>
      <c r="F34">
        <f t="shared" si="9"/>
        <v>1.0919486340262332</v>
      </c>
      <c r="G34">
        <f t="shared" si="9"/>
        <v>1.0919486340262332</v>
      </c>
      <c r="H34">
        <f t="shared" si="9"/>
        <v>1.0919486340262332</v>
      </c>
      <c r="I34">
        <f t="shared" si="9"/>
        <v>1.0919486340262332</v>
      </c>
      <c r="J34">
        <f t="shared" si="9"/>
        <v>1.0919486340262332</v>
      </c>
      <c r="K34">
        <f t="shared" si="9"/>
        <v>1.0919486340262332</v>
      </c>
      <c r="L34">
        <f t="shared" si="9"/>
        <v>1.0919486340262332</v>
      </c>
      <c r="M34">
        <f t="shared" si="9"/>
        <v>1.0919486340262332</v>
      </c>
      <c r="N34">
        <f t="shared" si="9"/>
        <v>1.0919486340262332</v>
      </c>
      <c r="O34">
        <f t="shared" si="9"/>
        <v>1.0919486340262332</v>
      </c>
      <c r="P34">
        <f t="shared" si="9"/>
        <v>1.0919486340262332</v>
      </c>
      <c r="Q34">
        <f t="shared" si="9"/>
        <v>1.0919486340262332</v>
      </c>
      <c r="R34">
        <f t="shared" si="9"/>
        <v>1.0919486340262332</v>
      </c>
      <c r="S34">
        <f t="shared" si="9"/>
        <v>1.0919486340262332</v>
      </c>
      <c r="T34">
        <f t="shared" si="9"/>
        <v>1.0919486340262332</v>
      </c>
      <c r="U34">
        <f t="shared" si="9"/>
        <v>1.0919486340262332</v>
      </c>
      <c r="V34">
        <f t="shared" si="9"/>
        <v>1.0919486340262332</v>
      </c>
      <c r="W34">
        <f t="shared" si="9"/>
        <v>1.0919486340262332</v>
      </c>
      <c r="X34">
        <f t="shared" si="9"/>
        <v>1.0919486340262332</v>
      </c>
      <c r="Y34">
        <f t="shared" si="9"/>
        <v>1.0919486340262332</v>
      </c>
      <c r="Z34">
        <f t="shared" si="9"/>
        <v>1.0919486340262332</v>
      </c>
      <c r="AA34">
        <f t="shared" si="9"/>
        <v>1.0919486340262332</v>
      </c>
      <c r="AB34">
        <f t="shared" si="9"/>
        <v>1.0919486340262332</v>
      </c>
      <c r="AC34">
        <f t="shared" si="9"/>
        <v>1.0919486340262332</v>
      </c>
      <c r="AD34">
        <f t="shared" si="9"/>
        <v>1.0919486340262332</v>
      </c>
      <c r="AE34">
        <f t="shared" si="9"/>
        <v>1.0919486340262332</v>
      </c>
      <c r="AG34" t="s">
        <v>10</v>
      </c>
      <c r="AH34">
        <f>$A$5*B34</f>
        <v>1091.9486340262333</v>
      </c>
      <c r="AI34">
        <f t="shared" ref="AI34:BK34" si="10">(AH34+$A$5)*C34</f>
        <v>2284.3004533779899</v>
      </c>
      <c r="AJ34">
        <f t="shared" si="10"/>
        <v>3586.2873937978347</v>
      </c>
      <c r="AK34">
        <f t="shared" si="10"/>
        <v>5007.9902549092785</v>
      </c>
      <c r="AL34">
        <f t="shared" si="10"/>
        <v>6560.4167520911069</v>
      </c>
      <c r="AM34">
        <f t="shared" si="10"/>
        <v>8255.5867451149352</v>
      </c>
      <c r="AN34">
        <f t="shared" si="10"/>
        <v>10106.625303439563</v>
      </c>
      <c r="AO34">
        <f t="shared" si="10"/>
        <v>12127.864328732028</v>
      </c>
      <c r="AP34">
        <f t="shared" si="10"/>
        <v>14334.953521440651</v>
      </c>
      <c r="AQ34">
        <f t="shared" si="10"/>
        <v>16744.981550592893</v>
      </c>
      <c r="AR34">
        <f t="shared" si="10"/>
        <v>19376.608364990618</v>
      </c>
      <c r="AS34">
        <f t="shared" si="10"/>
        <v>22250.209670239023</v>
      </c>
      <c r="AT34">
        <f t="shared" si="10"/>
        <v>25388.03469024102</v>
      </c>
      <c r="AU34">
        <f t="shared" si="10"/>
        <v>28814.37843464554</v>
      </c>
      <c r="AV34">
        <f t="shared" si="10"/>
        <v>32555.769806052384</v>
      </c>
      <c r="AW34">
        <f t="shared" si="10"/>
        <v>36641.177003417622</v>
      </c>
      <c r="AX34">
        <f t="shared" si="10"/>
        <v>41102.231812021535</v>
      </c>
      <c r="AY34">
        <f t="shared" si="10"/>
        <v>45973.474516592738</v>
      </c>
      <c r="AZ34">
        <f t="shared" si="10"/>
        <v>51292.621333859519</v>
      </c>
      <c r="BA34">
        <f t="shared" si="10"/>
        <v>57100.856435158967</v>
      </c>
      <c r="BB34">
        <f t="shared" si="10"/>
        <v>63443.150820126117</v>
      </c>
      <c r="BC34">
        <f t="shared" si="10"/>
        <v>70368.610510383238</v>
      </c>
      <c r="BD34">
        <f t="shared" si="10"/>
        <v>77930.856759163245</v>
      </c>
      <c r="BE34">
        <f t="shared" si="10"/>
        <v>86188.441220688575</v>
      </c>
      <c r="BF34">
        <f t="shared" si="10"/>
        <v>95205.299293807417</v>
      </c>
      <c r="BG34">
        <f t="shared" si="10"/>
        <v>105051.24514995795</v>
      </c>
      <c r="BH34">
        <f t="shared" si="10"/>
        <v>115802.51227827778</v>
      </c>
      <c r="BI34">
        <f t="shared" si="10"/>
        <v>127542.34373309775</v>
      </c>
      <c r="BJ34">
        <f t="shared" si="10"/>
        <v>140361.63665388661</v>
      </c>
      <c r="BK34" s="6">
        <f t="shared" si="10"/>
        <v>154359.64604792418</v>
      </c>
    </row>
  </sheetData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DAD383D-5578-4C47-BED5-5576D92E0506}">
  <dimension ref="A1:AG36"/>
  <sheetViews>
    <sheetView topLeftCell="AF4" zoomScale="96" workbookViewId="0">
      <selection activeCell="AF4" sqref="AF4"/>
    </sheetView>
  </sheetViews>
  <sheetFormatPr defaultRowHeight="14.45"/>
  <cols>
    <col min="2" max="2" width="8.85546875" customWidth="1"/>
    <col min="5" max="5" width="10.5703125" bestFit="1" customWidth="1"/>
    <col min="7" max="7" width="9.5703125" bestFit="1" customWidth="1"/>
    <col min="20" max="20" width="10.7109375" customWidth="1"/>
  </cols>
  <sheetData>
    <row r="1" spans="1:33">
      <c r="A1" t="s">
        <v>52</v>
      </c>
      <c r="B1" t="s">
        <v>53</v>
      </c>
      <c r="C1" t="s">
        <v>10</v>
      </c>
      <c r="D1" t="s">
        <v>54</v>
      </c>
      <c r="E1" t="s">
        <v>55</v>
      </c>
      <c r="F1" t="s">
        <v>56</v>
      </c>
      <c r="G1" t="s">
        <v>55</v>
      </c>
      <c r="H1" t="s">
        <v>57</v>
      </c>
      <c r="I1" t="s">
        <v>10</v>
      </c>
      <c r="J1" t="s">
        <v>58</v>
      </c>
    </row>
    <row r="2" spans="1:33">
      <c r="A2">
        <v>1</v>
      </c>
      <c r="B2">
        <v>1.1000000000000001</v>
      </c>
      <c r="C2">
        <f>PRODUCT(B2:B13)^(1/12)</f>
        <v>1.072343073675369</v>
      </c>
      <c r="D2">
        <f t="shared" ref="D2:D13" si="0">B2/$C$2</f>
        <v>1.0257911176036594</v>
      </c>
      <c r="E2" s="1">
        <f>PRODUCT(D2:D13)^(1/12)</f>
        <v>0.99999999999999989</v>
      </c>
      <c r="F2">
        <f>D2^$M$3</f>
        <v>1.105576422484891</v>
      </c>
      <c r="G2" s="2">
        <f>PRODUCT(F2:F13)</f>
        <v>0.99999999999999512</v>
      </c>
      <c r="H2">
        <f t="shared" ref="H2:H13" si="1">$C$2*F2</f>
        <v>1.1855572190704662</v>
      </c>
      <c r="I2">
        <f>PRODUCT(H2:H13)^(1/12)</f>
        <v>1.0723430736753685</v>
      </c>
      <c r="J2">
        <f>$C$2*(B2/$C$2)^$M$3</f>
        <v>1.1855572190704662</v>
      </c>
      <c r="M2" t="s">
        <v>59</v>
      </c>
      <c r="S2" t="s">
        <v>50</v>
      </c>
      <c r="T2" t="s">
        <v>60</v>
      </c>
      <c r="AE2">
        <v>1.2</v>
      </c>
      <c r="AF2" cm="1">
        <f t="array" ref="AF2">EXP(SQRT((1/12)*SUM(LN(AE2:AE11/AE13)^2)))</f>
        <v>1</v>
      </c>
      <c r="AG2" cm="1">
        <f t="array" ref="AG2">EXP(STDEV(LN(AE2:AE11/AE13)))</f>
        <v>1</v>
      </c>
    </row>
    <row r="3" spans="1:33">
      <c r="A3">
        <f t="shared" ref="A3:A13" si="2">A2+1</f>
        <v>2</v>
      </c>
      <c r="B3">
        <v>1.05</v>
      </c>
      <c r="D3">
        <f t="shared" si="0"/>
        <v>0.97916424862167495</v>
      </c>
      <c r="F3">
        <f t="shared" ref="F3:F13" si="3">D3^$M$3</f>
        <v>0.92035878008862726</v>
      </c>
      <c r="H3">
        <f t="shared" si="1"/>
        <v>0.98694036312435152</v>
      </c>
      <c r="J3">
        <f t="shared" ref="J3:J13" si="4">$C$2*(B3/$C$2)^$M$3</f>
        <v>0.98694036312435152</v>
      </c>
      <c r="M3">
        <f>O3</f>
        <v>3.9414981350892182</v>
      </c>
      <c r="N3">
        <v>1.9707490675446091</v>
      </c>
      <c r="O3">
        <f>N3*2</f>
        <v>3.9414981350892182</v>
      </c>
      <c r="S3" cm="1">
        <f t="array" ref="S3">EXP(SQRT((1/12)*SUM(LN(B2:B13/C2)^2)))</f>
        <v>1.1028945842110922</v>
      </c>
      <c r="T3" cm="1">
        <f t="array" ref="T3">EXP(SQRT((1/12)*SUM(LN(J2:J13/C2)^2)))</f>
        <v>1.4711186386223507</v>
      </c>
      <c r="AE3">
        <v>1.2</v>
      </c>
    </row>
    <row r="4" spans="1:33">
      <c r="A4">
        <f t="shared" si="2"/>
        <v>3</v>
      </c>
      <c r="B4">
        <v>1.2</v>
      </c>
      <c r="D4">
        <f t="shared" si="0"/>
        <v>1.1190448555676284</v>
      </c>
      <c r="F4">
        <f t="shared" si="3"/>
        <v>1.5578739332257907</v>
      </c>
      <c r="H4">
        <f t="shared" si="1"/>
        <v>1.6705753219540809</v>
      </c>
      <c r="J4">
        <f t="shared" si="4"/>
        <v>1.6705753219540809</v>
      </c>
      <c r="R4" t="s">
        <v>61</v>
      </c>
      <c r="S4" cm="1">
        <f t="array" ref="S4">EXP(STDEV(LN(B2:B13/C2)))</f>
        <v>1.1077080667182306</v>
      </c>
      <c r="T4" cm="1">
        <f t="array" ref="T4">EXP(STDEV(LN(J2:J13)))</f>
        <v>1.4965881758556707</v>
      </c>
      <c r="AE4">
        <v>1.2</v>
      </c>
    </row>
    <row r="5" spans="1:33">
      <c r="A5">
        <f t="shared" si="2"/>
        <v>4</v>
      </c>
      <c r="B5">
        <v>1.25</v>
      </c>
      <c r="D5">
        <f t="shared" si="0"/>
        <v>1.1656717245496129</v>
      </c>
      <c r="F5">
        <f t="shared" si="3"/>
        <v>1.8298277626876909</v>
      </c>
      <c r="H5">
        <f t="shared" si="1"/>
        <v>1.9622031273370419</v>
      </c>
      <c r="J5">
        <f t="shared" si="4"/>
        <v>1.9622031273370419</v>
      </c>
      <c r="T5" t="s">
        <v>62</v>
      </c>
      <c r="AE5">
        <v>1.2</v>
      </c>
    </row>
    <row r="6" spans="1:33">
      <c r="A6">
        <f t="shared" si="2"/>
        <v>5</v>
      </c>
      <c r="B6">
        <v>0.9</v>
      </c>
      <c r="D6">
        <f t="shared" si="0"/>
        <v>0.83928364167572134</v>
      </c>
      <c r="F6">
        <f t="shared" si="3"/>
        <v>0.50128708219038243</v>
      </c>
      <c r="H6">
        <f t="shared" si="1"/>
        <v>0.53755173050979199</v>
      </c>
      <c r="J6">
        <f t="shared" si="4"/>
        <v>0.53755173050979199</v>
      </c>
      <c r="T6">
        <f>S3^M3</f>
        <v>1.4711186386223514</v>
      </c>
      <c r="AE6">
        <v>1.2</v>
      </c>
    </row>
    <row r="7" spans="1:33">
      <c r="A7">
        <f t="shared" si="2"/>
        <v>6</v>
      </c>
      <c r="B7">
        <v>1.03</v>
      </c>
      <c r="D7">
        <f t="shared" si="0"/>
        <v>0.96051350102888111</v>
      </c>
      <c r="F7">
        <f t="shared" si="3"/>
        <v>0.85317372918821088</v>
      </c>
      <c r="H7">
        <f t="shared" si="1"/>
        <v>0.9148949391367629</v>
      </c>
      <c r="J7">
        <f t="shared" si="4"/>
        <v>0.9148949391367629</v>
      </c>
      <c r="M7" t="s">
        <v>63</v>
      </c>
      <c r="N7">
        <f>STDEV($B$2:$B$13)</f>
        <v>0.11038156960784219</v>
      </c>
      <c r="T7">
        <f>S4^M3</f>
        <v>1.4965881758556712</v>
      </c>
      <c r="AE7">
        <v>1.2</v>
      </c>
    </row>
    <row r="8" spans="1:33">
      <c r="A8">
        <f t="shared" si="2"/>
        <v>7</v>
      </c>
      <c r="B8">
        <v>1.1000000000000001</v>
      </c>
      <c r="D8">
        <f t="shared" si="0"/>
        <v>1.0257911176036594</v>
      </c>
      <c r="F8">
        <f t="shared" si="3"/>
        <v>1.105576422484891</v>
      </c>
      <c r="H8">
        <f t="shared" si="1"/>
        <v>1.1855572190704662</v>
      </c>
      <c r="J8">
        <f t="shared" si="4"/>
        <v>1.1855572190704662</v>
      </c>
      <c r="M8" t="s">
        <v>64</v>
      </c>
      <c r="N8">
        <f>STDEV($J$2:$J$13)</f>
        <v>0.46659829793351637</v>
      </c>
      <c r="AE8">
        <v>1.2</v>
      </c>
    </row>
    <row r="9" spans="1:33">
      <c r="A9">
        <f t="shared" si="2"/>
        <v>8</v>
      </c>
      <c r="B9">
        <v>0.95</v>
      </c>
      <c r="D9">
        <f t="shared" si="0"/>
        <v>0.88591051065770576</v>
      </c>
      <c r="F9">
        <f t="shared" si="3"/>
        <v>0.62035060312564705</v>
      </c>
      <c r="H9">
        <f t="shared" si="1"/>
        <v>0.66522867251212525</v>
      </c>
      <c r="J9">
        <f t="shared" si="4"/>
        <v>0.66522867251212525</v>
      </c>
      <c r="M9" t="s">
        <v>65</v>
      </c>
      <c r="N9">
        <f>N8/N7</f>
        <v>4.2271395450456284</v>
      </c>
      <c r="S9" cm="1">
        <f t="array" ref="S9">EXP(SQRT(SUM((LN(B2:B13)-LN(C2))^2)/(11)))</f>
        <v>1.1077080667182306</v>
      </c>
      <c r="AE9">
        <v>1.2</v>
      </c>
    </row>
    <row r="10" spans="1:33">
      <c r="A10">
        <f t="shared" si="2"/>
        <v>9</v>
      </c>
      <c r="B10">
        <v>1.1000000000000001</v>
      </c>
      <c r="D10">
        <f t="shared" si="0"/>
        <v>1.0257911176036594</v>
      </c>
      <c r="F10">
        <f t="shared" si="3"/>
        <v>1.105576422484891</v>
      </c>
      <c r="H10">
        <f t="shared" si="1"/>
        <v>1.1855572190704662</v>
      </c>
      <c r="J10">
        <f t="shared" si="4"/>
        <v>1.1855572190704662</v>
      </c>
      <c r="V10" t="s">
        <v>66</v>
      </c>
      <c r="AE10">
        <v>1.2</v>
      </c>
    </row>
    <row r="11" spans="1:33">
      <c r="A11">
        <f t="shared" si="2"/>
        <v>10</v>
      </c>
      <c r="B11">
        <v>1.24</v>
      </c>
      <c r="D11">
        <f t="shared" si="0"/>
        <v>1.1563463507532161</v>
      </c>
      <c r="F11">
        <f t="shared" si="3"/>
        <v>1.7728050282665626</v>
      </c>
      <c r="H11">
        <f t="shared" si="1"/>
        <v>1.9010551930385151</v>
      </c>
      <c r="J11">
        <f t="shared" si="4"/>
        <v>1.9010551930385151</v>
      </c>
      <c r="V11" t="s">
        <v>67</v>
      </c>
      <c r="AE11">
        <v>1.2</v>
      </c>
    </row>
    <row r="12" spans="1:33">
      <c r="A12">
        <f t="shared" si="2"/>
        <v>11</v>
      </c>
      <c r="B12">
        <v>1.01</v>
      </c>
      <c r="D12">
        <f t="shared" si="0"/>
        <v>0.94186275343608727</v>
      </c>
      <c r="F12">
        <f t="shared" si="3"/>
        <v>0.78971841230052087</v>
      </c>
      <c r="H12">
        <f t="shared" si="1"/>
        <v>0.84684906958437289</v>
      </c>
      <c r="J12">
        <f t="shared" si="4"/>
        <v>0.84684906958437289</v>
      </c>
    </row>
    <row r="13" spans="1:33">
      <c r="A13">
        <f t="shared" si="2"/>
        <v>12</v>
      </c>
      <c r="B13">
        <v>1</v>
      </c>
      <c r="D13">
        <f t="shared" si="0"/>
        <v>0.93253737963969041</v>
      </c>
      <c r="F13">
        <f t="shared" si="3"/>
        <v>0.75934576824361844</v>
      </c>
      <c r="H13">
        <f t="shared" si="1"/>
        <v>0.81427917510074621</v>
      </c>
      <c r="J13">
        <f t="shared" si="4"/>
        <v>0.81427917510074621</v>
      </c>
      <c r="AE13">
        <f>PRODUCT(AE2:AE11)^(1/10)</f>
        <v>1.2</v>
      </c>
    </row>
    <row r="14" spans="1:33">
      <c r="B14">
        <f>_xlfn.STDEV.P(B2:B13)</f>
        <v>0.10568230693924126</v>
      </c>
      <c r="D14">
        <f>_xlfn.STDEV.P(D2:D13)</f>
        <v>9.8552701587397498E-2</v>
      </c>
      <c r="F14">
        <f>_xlfn.STDEV.P(F2:F13)</f>
        <v>0.41659602215116859</v>
      </c>
      <c r="H14">
        <f>_xlfn.STDEV.P(H2:H13)</f>
        <v>0.44673385887451689</v>
      </c>
    </row>
    <row r="15" spans="1:33">
      <c r="B15" s="4" t="s">
        <v>68</v>
      </c>
    </row>
    <row r="16" spans="1:33">
      <c r="B16" t="s">
        <v>69</v>
      </c>
    </row>
    <row r="17" spans="2:8">
      <c r="C17" t="s">
        <v>70</v>
      </c>
    </row>
    <row r="18" spans="2:8">
      <c r="C18" t="s">
        <v>71</v>
      </c>
    </row>
    <row r="19" spans="2:8">
      <c r="C19" t="s">
        <v>72</v>
      </c>
    </row>
    <row r="20" spans="2:8">
      <c r="C20" t="s">
        <v>73</v>
      </c>
    </row>
    <row r="22" spans="2:8">
      <c r="B22" t="s">
        <v>74</v>
      </c>
    </row>
    <row r="23" spans="2:8">
      <c r="C23" t="s">
        <v>75</v>
      </c>
    </row>
    <row r="24" spans="2:8">
      <c r="C24" t="s">
        <v>76</v>
      </c>
    </row>
    <row r="25" spans="2:8">
      <c r="C25" t="s">
        <v>72</v>
      </c>
    </row>
    <row r="26" spans="2:8">
      <c r="C26" t="s">
        <v>77</v>
      </c>
    </row>
    <row r="28" spans="2:8">
      <c r="B28" s="4" t="s">
        <v>78</v>
      </c>
    </row>
    <row r="29" spans="2:8">
      <c r="B29" t="s">
        <v>79</v>
      </c>
      <c r="H29" t="s">
        <v>80</v>
      </c>
    </row>
    <row r="30" spans="2:8">
      <c r="C30" t="s">
        <v>81</v>
      </c>
    </row>
    <row r="31" spans="2:8">
      <c r="B31" t="s">
        <v>82</v>
      </c>
      <c r="H31" t="s">
        <v>83</v>
      </c>
    </row>
    <row r="32" spans="2:8">
      <c r="C32" t="s">
        <v>84</v>
      </c>
    </row>
    <row r="33" spans="2:8">
      <c r="B33" t="s">
        <v>85</v>
      </c>
      <c r="H33" t="s">
        <v>86</v>
      </c>
    </row>
    <row r="34" spans="2:8">
      <c r="C34" t="s">
        <v>87</v>
      </c>
    </row>
    <row r="36" spans="2:8">
      <c r="B36" t="s">
        <v>88</v>
      </c>
    </row>
  </sheetData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1CCF9CF-00DA-4F6B-9E0E-77492E435848}">
  <dimension ref="A1:O14"/>
  <sheetViews>
    <sheetView workbookViewId="0">
      <selection activeCell="N2" sqref="N2"/>
    </sheetView>
  </sheetViews>
  <sheetFormatPr defaultRowHeight="14.45"/>
  <sheetData>
    <row r="1" spans="1:15">
      <c r="A1" t="s">
        <v>89</v>
      </c>
      <c r="B1" t="s">
        <v>90</v>
      </c>
      <c r="C1" t="s">
        <v>91</v>
      </c>
      <c r="D1" t="s">
        <v>92</v>
      </c>
      <c r="E1" t="s">
        <v>93</v>
      </c>
      <c r="F1" t="s">
        <v>94</v>
      </c>
    </row>
    <row r="2" spans="1:15">
      <c r="A2" t="s">
        <v>95</v>
      </c>
      <c r="B2" t="s">
        <v>96</v>
      </c>
      <c r="C2" t="s">
        <v>97</v>
      </c>
      <c r="D2" t="s">
        <v>98</v>
      </c>
      <c r="E2" t="s">
        <v>99</v>
      </c>
      <c r="F2" t="s">
        <v>100</v>
      </c>
      <c r="G2" t="s">
        <v>101</v>
      </c>
      <c r="N2">
        <f>2^(1/2)*(8-3)^2</f>
        <v>35.355339059327378</v>
      </c>
      <c r="O2">
        <f>(16-6)^2</f>
        <v>100</v>
      </c>
    </row>
    <row r="3" spans="1:15">
      <c r="A3" t="s">
        <v>102</v>
      </c>
      <c r="B3" t="s">
        <v>103</v>
      </c>
      <c r="C3" t="s">
        <v>104</v>
      </c>
      <c r="D3" t="s">
        <v>105</v>
      </c>
      <c r="E3" t="s">
        <v>93</v>
      </c>
      <c r="F3" t="s">
        <v>106</v>
      </c>
      <c r="H3" t="s">
        <v>107</v>
      </c>
      <c r="I3" s="86" t="s">
        <v>108</v>
      </c>
      <c r="J3" s="86"/>
    </row>
    <row r="4" spans="1:15">
      <c r="A4" t="s">
        <v>109</v>
      </c>
      <c r="B4" t="s">
        <v>110</v>
      </c>
      <c r="C4" t="s">
        <v>111</v>
      </c>
      <c r="D4" t="s">
        <v>112</v>
      </c>
      <c r="E4" t="s">
        <v>99</v>
      </c>
      <c r="F4" t="s">
        <v>113</v>
      </c>
      <c r="G4" t="s">
        <v>101</v>
      </c>
      <c r="I4" s="86" t="s">
        <v>114</v>
      </c>
      <c r="J4" s="86"/>
    </row>
    <row r="5" spans="1:15">
      <c r="I5" s="86" t="s">
        <v>115</v>
      </c>
      <c r="J5" s="86"/>
    </row>
    <row r="6" spans="1:15">
      <c r="A6" t="s">
        <v>116</v>
      </c>
      <c r="B6" s="86" t="s">
        <v>117</v>
      </c>
      <c r="C6" s="86"/>
      <c r="D6" s="86" t="s">
        <v>118</v>
      </c>
      <c r="E6" s="86"/>
      <c r="F6" t="s">
        <v>119</v>
      </c>
      <c r="G6" s="86" t="s">
        <v>120</v>
      </c>
      <c r="H6" s="86"/>
      <c r="I6" t="s">
        <v>101</v>
      </c>
    </row>
    <row r="7" spans="1:15">
      <c r="B7" t="s">
        <v>121</v>
      </c>
      <c r="C7" t="s">
        <v>97</v>
      </c>
      <c r="D7" t="s">
        <v>99</v>
      </c>
      <c r="E7" t="s">
        <v>122</v>
      </c>
      <c r="F7" t="s">
        <v>123</v>
      </c>
    </row>
    <row r="8" spans="1:15">
      <c r="B8" t="s">
        <v>124</v>
      </c>
      <c r="C8" t="s">
        <v>125</v>
      </c>
    </row>
    <row r="9" spans="1:15">
      <c r="B9" t="s">
        <v>126</v>
      </c>
    </row>
    <row r="12" spans="1:15">
      <c r="A12" t="s">
        <v>127</v>
      </c>
      <c r="B12" t="s">
        <v>128</v>
      </c>
      <c r="C12" t="s">
        <v>129</v>
      </c>
      <c r="E12" t="s">
        <v>130</v>
      </c>
      <c r="G12" t="s">
        <v>131</v>
      </c>
      <c r="H12" t="s">
        <v>132</v>
      </c>
      <c r="J12" s="45" t="s">
        <v>133</v>
      </c>
    </row>
    <row r="13" spans="1:15">
      <c r="A13" t="s">
        <v>134</v>
      </c>
      <c r="B13" t="s">
        <v>128</v>
      </c>
      <c r="C13" t="s">
        <v>135</v>
      </c>
    </row>
    <row r="14" spans="1:15">
      <c r="B14" t="s">
        <v>128</v>
      </c>
      <c r="C14" t="s">
        <v>136</v>
      </c>
    </row>
  </sheetData>
  <mergeCells count="6">
    <mergeCell ref="I3:J3"/>
    <mergeCell ref="I4:J4"/>
    <mergeCell ref="I5:J5"/>
    <mergeCell ref="B6:C6"/>
    <mergeCell ref="D6:E6"/>
    <mergeCell ref="G6:H6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1847702-86DB-413F-B032-0B7A86D2F1CB}">
  <dimension ref="A1:X26"/>
  <sheetViews>
    <sheetView workbookViewId="0">
      <selection activeCell="L3" sqref="L3"/>
    </sheetView>
  </sheetViews>
  <sheetFormatPr defaultRowHeight="14.45"/>
  <sheetData>
    <row r="1" spans="1:24">
      <c r="B1">
        <v>1.1000000000000001</v>
      </c>
      <c r="C1">
        <v>1.3</v>
      </c>
      <c r="D1">
        <v>1.5</v>
      </c>
      <c r="E1">
        <v>1.7</v>
      </c>
      <c r="M1">
        <v>2</v>
      </c>
      <c r="P1">
        <v>0.8385010382587138</v>
      </c>
      <c r="Q1">
        <v>1.1568393356013242</v>
      </c>
      <c r="R1">
        <v>1.36389201552984</v>
      </c>
      <c r="S1">
        <v>1.6310433678015277</v>
      </c>
    </row>
    <row r="2" spans="1:24">
      <c r="A2" t="s">
        <v>6</v>
      </c>
      <c r="B2">
        <v>1</v>
      </c>
      <c r="C2">
        <v>2</v>
      </c>
      <c r="D2">
        <v>3</v>
      </c>
      <c r="E2">
        <v>4</v>
      </c>
    </row>
    <row r="3" spans="1:24">
      <c r="B3">
        <v>1.1000000000000001</v>
      </c>
      <c r="C3">
        <v>1.3</v>
      </c>
      <c r="D3">
        <v>1.5</v>
      </c>
      <c r="E3">
        <v>1.7</v>
      </c>
      <c r="G3">
        <f>1000*B3</f>
        <v>1100</v>
      </c>
      <c r="H3">
        <f>(1000+G3)*C3</f>
        <v>2730</v>
      </c>
      <c r="I3">
        <f t="shared" ref="I3:J3" si="0">(1000+H3)*D3</f>
        <v>5595</v>
      </c>
      <c r="J3">
        <f t="shared" si="0"/>
        <v>11211.5</v>
      </c>
      <c r="L3" cm="1">
        <f t="array" ref="L3">EXP(STDEV(LN(B1:E1)))</f>
        <v>1.2061871435162239</v>
      </c>
      <c r="M3" cm="1">
        <f t="array" ref="M3">EXP(STDEV(LN(J3:J26)))</f>
        <v>1.0932406166798725</v>
      </c>
      <c r="N3">
        <f>(L3-M3)/L3</f>
        <v>9.3639305843614504E-2</v>
      </c>
      <c r="P3">
        <f>$P$1</f>
        <v>0.8385010382587138</v>
      </c>
      <c r="Q3">
        <f>Q1</f>
        <v>1.1568393356013242</v>
      </c>
      <c r="R3">
        <f>R1</f>
        <v>1.36389201552984</v>
      </c>
      <c r="S3">
        <f>S1</f>
        <v>1.6310433678015277</v>
      </c>
      <c r="U3">
        <f>1000*P3</f>
        <v>838.50103825871383</v>
      </c>
      <c r="V3">
        <f>(1000+U3)*Q3</f>
        <v>2126.8503196015554</v>
      </c>
      <c r="W3">
        <f t="shared" ref="W3:X3" si="1">(1000+V3)*R3</f>
        <v>4264.6861846614893</v>
      </c>
      <c r="X3">
        <f t="shared" si="1"/>
        <v>8586.9314850484516</v>
      </c>
    </row>
    <row r="4" spans="1:24">
      <c r="B4">
        <v>1.1000000000000001</v>
      </c>
      <c r="C4">
        <v>1.3</v>
      </c>
      <c r="D4">
        <v>1.7</v>
      </c>
      <c r="E4">
        <v>1.5</v>
      </c>
      <c r="G4">
        <f t="shared" ref="G4:G26" si="2">1000*B4</f>
        <v>1100</v>
      </c>
      <c r="H4">
        <f t="shared" ref="H4:H26" si="3">(1000+G4)*C4</f>
        <v>2730</v>
      </c>
      <c r="I4">
        <f t="shared" ref="I4:I26" si="4">(1000+H4)*D4</f>
        <v>6341</v>
      </c>
      <c r="J4">
        <f t="shared" ref="J4:J26" si="5">(1000+I4)*E4</f>
        <v>11011.5</v>
      </c>
      <c r="P4">
        <f t="shared" ref="P4:P8" si="6">$P$1</f>
        <v>0.8385010382587138</v>
      </c>
      <c r="Q4">
        <f>Q1</f>
        <v>1.1568393356013242</v>
      </c>
      <c r="R4">
        <f>S1</f>
        <v>1.6310433678015277</v>
      </c>
      <c r="S4">
        <f>R1</f>
        <v>1.36389201552984</v>
      </c>
      <c r="U4">
        <f t="shared" ref="U4:U26" si="7">1000*P4</f>
        <v>838.50103825871383</v>
      </c>
      <c r="V4">
        <f t="shared" ref="V4:V26" si="8">(1000+U4)*Q4</f>
        <v>2126.8503196015554</v>
      </c>
      <c r="W4">
        <f t="shared" ref="W4:W26" si="9">(1000+V4)*R4</f>
        <v>5100.0284758942043</v>
      </c>
      <c r="X4">
        <f t="shared" ref="X4:X26" si="10">(1000+W4)*S4</f>
        <v>8319.7801327767647</v>
      </c>
    </row>
    <row r="5" spans="1:24">
      <c r="B5">
        <v>1.1000000000000001</v>
      </c>
      <c r="C5">
        <v>1.5</v>
      </c>
      <c r="D5">
        <v>1.3</v>
      </c>
      <c r="E5">
        <v>1.7</v>
      </c>
      <c r="G5">
        <f t="shared" si="2"/>
        <v>1100</v>
      </c>
      <c r="H5">
        <f t="shared" si="3"/>
        <v>3150</v>
      </c>
      <c r="I5">
        <f t="shared" si="4"/>
        <v>5395</v>
      </c>
      <c r="J5">
        <f t="shared" si="5"/>
        <v>10871.5</v>
      </c>
      <c r="L5" cm="1">
        <f t="array" ref="L5">EXP(STDEV(LN(P1:S1)))</f>
        <v>1.3269084968128286</v>
      </c>
      <c r="M5" cm="1">
        <f t="array" ref="M5">EXP(STDEV(LN(X3:X26)))</f>
        <v>1.1571403350954996</v>
      </c>
      <c r="N5">
        <f>(L5-M5)/L5</f>
        <v>0.12794262914519283</v>
      </c>
      <c r="P5">
        <f t="shared" si="6"/>
        <v>0.8385010382587138</v>
      </c>
      <c r="Q5">
        <f>R1</f>
        <v>1.36389201552984</v>
      </c>
      <c r="R5">
        <f>Q1</f>
        <v>1.1568393356013242</v>
      </c>
      <c r="S5">
        <f>S1</f>
        <v>1.6310433678015277</v>
      </c>
      <c r="U5">
        <f t="shared" si="7"/>
        <v>838.50103825871383</v>
      </c>
      <c r="V5">
        <f t="shared" si="8"/>
        <v>2507.5168866243807</v>
      </c>
      <c r="W5">
        <f t="shared" si="9"/>
        <v>4057.633504732974</v>
      </c>
      <c r="X5">
        <f t="shared" si="10"/>
        <v>8249.219584665514</v>
      </c>
    </row>
    <row r="6" spans="1:24">
      <c r="B6">
        <v>1.1000000000000001</v>
      </c>
      <c r="C6">
        <v>1.5</v>
      </c>
      <c r="D6">
        <v>1.7</v>
      </c>
      <c r="E6">
        <v>1.3</v>
      </c>
      <c r="G6">
        <f t="shared" si="2"/>
        <v>1100</v>
      </c>
      <c r="H6">
        <f t="shared" si="3"/>
        <v>3150</v>
      </c>
      <c r="I6">
        <f t="shared" si="4"/>
        <v>7055</v>
      </c>
      <c r="J6">
        <f t="shared" si="5"/>
        <v>10471.5</v>
      </c>
      <c r="P6">
        <f t="shared" si="6"/>
        <v>0.8385010382587138</v>
      </c>
      <c r="Q6">
        <f>R1</f>
        <v>1.36389201552984</v>
      </c>
      <c r="R6">
        <f>S1</f>
        <v>1.6310433678015277</v>
      </c>
      <c r="S6">
        <f>Q1</f>
        <v>1.1568393356013242</v>
      </c>
      <c r="U6">
        <f t="shared" si="7"/>
        <v>838.50103825871383</v>
      </c>
      <c r="V6">
        <f t="shared" si="8"/>
        <v>2507.5168866243807</v>
      </c>
      <c r="W6">
        <f t="shared" si="9"/>
        <v>5720.9121553805589</v>
      </c>
      <c r="X6">
        <f t="shared" si="10"/>
        <v>7775.0155524653101</v>
      </c>
    </row>
    <row r="7" spans="1:24">
      <c r="B7">
        <v>1.1000000000000001</v>
      </c>
      <c r="C7">
        <v>1.7</v>
      </c>
      <c r="D7">
        <v>1.3</v>
      </c>
      <c r="E7">
        <v>1.5</v>
      </c>
      <c r="G7">
        <f t="shared" si="2"/>
        <v>1100</v>
      </c>
      <c r="H7">
        <f t="shared" si="3"/>
        <v>3570</v>
      </c>
      <c r="I7">
        <f t="shared" si="4"/>
        <v>5941</v>
      </c>
      <c r="J7">
        <f t="shared" si="5"/>
        <v>10411.5</v>
      </c>
      <c r="P7">
        <f t="shared" si="6"/>
        <v>0.8385010382587138</v>
      </c>
      <c r="Q7">
        <f>S1</f>
        <v>1.6310433678015277</v>
      </c>
      <c r="R7">
        <f>Q1</f>
        <v>1.1568393356013242</v>
      </c>
      <c r="S7">
        <f>R1</f>
        <v>1.36389201552984</v>
      </c>
      <c r="U7">
        <f t="shared" si="7"/>
        <v>838.50103825871383</v>
      </c>
      <c r="V7">
        <f t="shared" si="8"/>
        <v>2998.6749251480978</v>
      </c>
      <c r="W7">
        <f t="shared" si="9"/>
        <v>4625.8244436940004</v>
      </c>
      <c r="X7">
        <f t="shared" si="10"/>
        <v>7673.0170395268506</v>
      </c>
    </row>
    <row r="8" spans="1:24">
      <c r="B8">
        <v>1.1000000000000001</v>
      </c>
      <c r="C8">
        <v>1.7</v>
      </c>
      <c r="D8">
        <v>1.5</v>
      </c>
      <c r="E8">
        <v>1.3</v>
      </c>
      <c r="G8">
        <f t="shared" si="2"/>
        <v>1100</v>
      </c>
      <c r="H8">
        <f t="shared" si="3"/>
        <v>3570</v>
      </c>
      <c r="I8">
        <f t="shared" si="4"/>
        <v>6855</v>
      </c>
      <c r="J8">
        <f t="shared" si="5"/>
        <v>10211.5</v>
      </c>
      <c r="P8">
        <f t="shared" si="6"/>
        <v>0.8385010382587138</v>
      </c>
      <c r="Q8">
        <f>S1</f>
        <v>1.6310433678015277</v>
      </c>
      <c r="R8">
        <f>R1</f>
        <v>1.36389201552984</v>
      </c>
      <c r="S8">
        <f>Q1</f>
        <v>1.1568393356013242</v>
      </c>
      <c r="U8">
        <f t="shared" si="7"/>
        <v>838.50103825871383</v>
      </c>
      <c r="V8">
        <f t="shared" si="8"/>
        <v>2998.6749251480978</v>
      </c>
      <c r="W8">
        <f t="shared" si="9"/>
        <v>5453.7608031088712</v>
      </c>
      <c r="X8">
        <f t="shared" si="10"/>
        <v>7465.9643595983352</v>
      </c>
    </row>
    <row r="9" spans="1:24">
      <c r="B9">
        <v>1.3</v>
      </c>
      <c r="C9">
        <v>1.1000000000000001</v>
      </c>
      <c r="D9">
        <v>1.5</v>
      </c>
      <c r="E9">
        <v>1.7</v>
      </c>
      <c r="G9">
        <f t="shared" si="2"/>
        <v>1300</v>
      </c>
      <c r="H9">
        <f t="shared" si="3"/>
        <v>2530</v>
      </c>
      <c r="I9">
        <f t="shared" si="4"/>
        <v>5295</v>
      </c>
      <c r="J9">
        <f t="shared" si="5"/>
        <v>10701.5</v>
      </c>
      <c r="P9">
        <f t="shared" ref="P9:P10" si="11">$Q$1</f>
        <v>1.1568393356013242</v>
      </c>
      <c r="Q9">
        <f>P1</f>
        <v>0.8385010382587138</v>
      </c>
      <c r="R9">
        <f>R1</f>
        <v>1.36389201552984</v>
      </c>
      <c r="S9">
        <f>S1</f>
        <v>1.6310433678015277</v>
      </c>
      <c r="U9">
        <f t="shared" si="7"/>
        <v>1156.8393356013241</v>
      </c>
      <c r="V9">
        <f t="shared" si="8"/>
        <v>1808.5120222589446</v>
      </c>
      <c r="W9">
        <f t="shared" si="9"/>
        <v>3830.507122678539</v>
      </c>
      <c r="X9">
        <f t="shared" si="10"/>
        <v>7878.7666055628706</v>
      </c>
    </row>
    <row r="10" spans="1:24">
      <c r="B10">
        <v>1.3</v>
      </c>
      <c r="C10">
        <v>1.1000000000000001</v>
      </c>
      <c r="D10">
        <v>1.7</v>
      </c>
      <c r="E10">
        <v>1.5</v>
      </c>
      <c r="G10">
        <f t="shared" si="2"/>
        <v>1300</v>
      </c>
      <c r="H10">
        <f t="shared" si="3"/>
        <v>2530</v>
      </c>
      <c r="I10">
        <f t="shared" si="4"/>
        <v>6001</v>
      </c>
      <c r="J10">
        <f t="shared" si="5"/>
        <v>10501.5</v>
      </c>
      <c r="P10">
        <f t="shared" si="11"/>
        <v>1.1568393356013242</v>
      </c>
      <c r="Q10">
        <f>P1</f>
        <v>0.8385010382587138</v>
      </c>
      <c r="R10">
        <f>S1</f>
        <v>1.6310433678015277</v>
      </c>
      <c r="S10">
        <f>R1</f>
        <v>1.36389201552984</v>
      </c>
      <c r="U10">
        <f t="shared" si="7"/>
        <v>1156.8393356013241</v>
      </c>
      <c r="V10">
        <f t="shared" si="8"/>
        <v>1808.5120222589446</v>
      </c>
      <c r="W10">
        <f t="shared" si="9"/>
        <v>4580.8049072963086</v>
      </c>
      <c r="X10">
        <f t="shared" si="10"/>
        <v>7611.6152532911838</v>
      </c>
    </row>
    <row r="11" spans="1:24">
      <c r="B11">
        <v>1.3</v>
      </c>
      <c r="C11">
        <v>1.5</v>
      </c>
      <c r="D11">
        <v>1.1000000000000001</v>
      </c>
      <c r="E11">
        <v>1.7</v>
      </c>
      <c r="G11">
        <f t="shared" si="2"/>
        <v>1300</v>
      </c>
      <c r="H11">
        <f t="shared" si="3"/>
        <v>3450</v>
      </c>
      <c r="I11">
        <f t="shared" si="4"/>
        <v>4895</v>
      </c>
      <c r="J11">
        <f t="shared" si="5"/>
        <v>10021.5</v>
      </c>
      <c r="P11">
        <f>$Q$1</f>
        <v>1.1568393356013242</v>
      </c>
      <c r="Q11">
        <f>R1</f>
        <v>1.36389201552984</v>
      </c>
      <c r="R11">
        <f>P1</f>
        <v>0.8385010382587138</v>
      </c>
      <c r="S11">
        <f>S1</f>
        <v>1.6310433678015277</v>
      </c>
      <c r="U11">
        <f t="shared" si="7"/>
        <v>1156.8393356013241</v>
      </c>
      <c r="V11">
        <f t="shared" si="8"/>
        <v>2941.6959486073306</v>
      </c>
      <c r="W11">
        <f t="shared" si="9"/>
        <v>3305.1161454074127</v>
      </c>
      <c r="X11">
        <f t="shared" si="10"/>
        <v>7021.8311365820382</v>
      </c>
    </row>
    <row r="12" spans="1:24">
      <c r="B12">
        <v>1.3</v>
      </c>
      <c r="C12">
        <v>1.5</v>
      </c>
      <c r="D12">
        <v>1.7</v>
      </c>
      <c r="E12">
        <v>1.1000000000000001</v>
      </c>
      <c r="G12">
        <f t="shared" si="2"/>
        <v>1300</v>
      </c>
      <c r="H12">
        <f t="shared" si="3"/>
        <v>3450</v>
      </c>
      <c r="I12">
        <f t="shared" si="4"/>
        <v>7565</v>
      </c>
      <c r="J12">
        <f t="shared" si="5"/>
        <v>9421.5</v>
      </c>
      <c r="P12">
        <f t="shared" ref="P12:P14" si="12">$Q$1</f>
        <v>1.1568393356013242</v>
      </c>
      <c r="Q12">
        <f>R1</f>
        <v>1.36389201552984</v>
      </c>
      <c r="R12">
        <f>S1</f>
        <v>1.6310433678015277</v>
      </c>
      <c r="S12">
        <f>P1</f>
        <v>0.8385010382587138</v>
      </c>
      <c r="U12">
        <f t="shared" si="7"/>
        <v>1156.8393356013241</v>
      </c>
      <c r="V12">
        <f t="shared" si="8"/>
        <v>2941.6959486073306</v>
      </c>
      <c r="W12">
        <f t="shared" si="9"/>
        <v>6429.0770348661381</v>
      </c>
      <c r="X12">
        <f t="shared" si="10"/>
        <v>6229.2888070392237</v>
      </c>
    </row>
    <row r="13" spans="1:24">
      <c r="B13">
        <v>1.3</v>
      </c>
      <c r="C13">
        <v>1.7</v>
      </c>
      <c r="D13">
        <v>1.1000000000000001</v>
      </c>
      <c r="E13">
        <v>1.5</v>
      </c>
      <c r="G13">
        <f t="shared" si="2"/>
        <v>1300</v>
      </c>
      <c r="H13">
        <f t="shared" si="3"/>
        <v>3910</v>
      </c>
      <c r="I13">
        <f t="shared" si="4"/>
        <v>5401</v>
      </c>
      <c r="J13">
        <f t="shared" si="5"/>
        <v>9601.5</v>
      </c>
      <c r="P13">
        <f t="shared" si="12"/>
        <v>1.1568393356013242</v>
      </c>
      <c r="Q13">
        <f>S1</f>
        <v>1.6310433678015277</v>
      </c>
      <c r="R13">
        <f>P1</f>
        <v>0.8385010382587138</v>
      </c>
      <c r="S13">
        <f>R1</f>
        <v>1.36389201552984</v>
      </c>
      <c r="U13">
        <f t="shared" si="7"/>
        <v>1156.8393356013241</v>
      </c>
      <c r="V13">
        <f t="shared" si="8"/>
        <v>3517.8984937459927</v>
      </c>
      <c r="W13">
        <f t="shared" si="9"/>
        <v>3788.262577753494</v>
      </c>
      <c r="X13">
        <f t="shared" si="10"/>
        <v>6530.6730980583197</v>
      </c>
    </row>
    <row r="14" spans="1:24">
      <c r="B14">
        <v>1.3</v>
      </c>
      <c r="C14">
        <v>1.7</v>
      </c>
      <c r="D14">
        <v>1.5</v>
      </c>
      <c r="E14">
        <v>1.1000000000000001</v>
      </c>
      <c r="G14">
        <f t="shared" si="2"/>
        <v>1300</v>
      </c>
      <c r="H14">
        <f t="shared" si="3"/>
        <v>3910</v>
      </c>
      <c r="I14">
        <f t="shared" si="4"/>
        <v>7365</v>
      </c>
      <c r="J14">
        <f t="shared" si="5"/>
        <v>9201.5</v>
      </c>
      <c r="P14">
        <f t="shared" si="12"/>
        <v>1.1568393356013242</v>
      </c>
      <c r="Q14">
        <f>S1</f>
        <v>1.6310433678015277</v>
      </c>
      <c r="R14">
        <f>R1</f>
        <v>1.36389201552984</v>
      </c>
      <c r="S14">
        <f>P1</f>
        <v>0.8385010382587138</v>
      </c>
      <c r="U14">
        <f t="shared" si="7"/>
        <v>1156.8393356013241</v>
      </c>
      <c r="V14">
        <f t="shared" si="8"/>
        <v>3517.8984937459927</v>
      </c>
      <c r="W14">
        <f t="shared" si="9"/>
        <v>6161.9256825944503</v>
      </c>
      <c r="X14">
        <f t="shared" si="10"/>
        <v>6005.2821207871939</v>
      </c>
    </row>
    <row r="15" spans="1:24">
      <c r="B15">
        <v>1.5</v>
      </c>
      <c r="C15">
        <v>1.1000000000000001</v>
      </c>
      <c r="D15">
        <v>1.3</v>
      </c>
      <c r="E15">
        <v>1.7</v>
      </c>
      <c r="G15">
        <f t="shared" si="2"/>
        <v>1500</v>
      </c>
      <c r="H15">
        <f t="shared" si="3"/>
        <v>2750</v>
      </c>
      <c r="I15">
        <f t="shared" si="4"/>
        <v>4875</v>
      </c>
      <c r="J15">
        <f t="shared" si="5"/>
        <v>9987.5</v>
      </c>
      <c r="P15">
        <f>$R$1</f>
        <v>1.36389201552984</v>
      </c>
      <c r="Q15">
        <f>P1</f>
        <v>0.8385010382587138</v>
      </c>
      <c r="R15">
        <f>Q1</f>
        <v>1.1568393356013242</v>
      </c>
      <c r="S15">
        <f>S1</f>
        <v>1.6310433678015277</v>
      </c>
      <c r="U15">
        <f t="shared" si="7"/>
        <v>1363.8920155298399</v>
      </c>
      <c r="V15">
        <f t="shared" si="8"/>
        <v>1982.1259093532547</v>
      </c>
      <c r="W15">
        <f t="shared" si="9"/>
        <v>3449.8405556557136</v>
      </c>
      <c r="X15">
        <f t="shared" si="10"/>
        <v>7257.8829260765169</v>
      </c>
    </row>
    <row r="16" spans="1:24">
      <c r="B16">
        <v>1.5</v>
      </c>
      <c r="C16">
        <v>1.1000000000000001</v>
      </c>
      <c r="D16">
        <v>1.7</v>
      </c>
      <c r="E16">
        <v>1.3</v>
      </c>
      <c r="G16">
        <f t="shared" si="2"/>
        <v>1500</v>
      </c>
      <c r="H16">
        <f t="shared" si="3"/>
        <v>2750</v>
      </c>
      <c r="I16">
        <f t="shared" si="4"/>
        <v>6375</v>
      </c>
      <c r="J16">
        <f t="shared" si="5"/>
        <v>9587.5</v>
      </c>
      <c r="P16">
        <f t="shared" ref="P16:P20" si="13">$R$1</f>
        <v>1.36389201552984</v>
      </c>
      <c r="Q16">
        <f>P1</f>
        <v>0.8385010382587138</v>
      </c>
      <c r="R16">
        <f>S1</f>
        <v>1.6310433678015277</v>
      </c>
      <c r="S16">
        <f>Q1</f>
        <v>1.1568393356013242</v>
      </c>
      <c r="U16">
        <f t="shared" si="7"/>
        <v>1363.8920155298399</v>
      </c>
      <c r="V16">
        <f t="shared" si="8"/>
        <v>1982.1259093532547</v>
      </c>
      <c r="W16">
        <f t="shared" si="9"/>
        <v>4863.9766863997256</v>
      </c>
      <c r="X16">
        <f t="shared" si="10"/>
        <v>6783.6788938763139</v>
      </c>
    </row>
    <row r="17" spans="2:24">
      <c r="B17">
        <v>1.5</v>
      </c>
      <c r="C17">
        <v>1.3</v>
      </c>
      <c r="D17">
        <v>1.1000000000000001</v>
      </c>
      <c r="E17">
        <v>1.7</v>
      </c>
      <c r="G17">
        <f t="shared" si="2"/>
        <v>1500</v>
      </c>
      <c r="H17">
        <f t="shared" si="3"/>
        <v>3250</v>
      </c>
      <c r="I17">
        <f t="shared" si="4"/>
        <v>4675</v>
      </c>
      <c r="J17">
        <f t="shared" si="5"/>
        <v>9647.5</v>
      </c>
      <c r="P17">
        <f t="shared" si="13"/>
        <v>1.36389201552984</v>
      </c>
      <c r="Q17">
        <f>Q1</f>
        <v>1.1568393356013242</v>
      </c>
      <c r="R17">
        <f>P1</f>
        <v>0.8385010382587138</v>
      </c>
      <c r="S17">
        <f>S1</f>
        <v>1.6310433678015277</v>
      </c>
      <c r="U17">
        <f t="shared" si="7"/>
        <v>1363.8920155298399</v>
      </c>
      <c r="V17">
        <f t="shared" si="8"/>
        <v>2734.6432686788153</v>
      </c>
      <c r="W17">
        <f t="shared" si="9"/>
        <v>3131.5022583131031</v>
      </c>
      <c r="X17">
        <f t="shared" si="10"/>
        <v>6738.6593574786211</v>
      </c>
    </row>
    <row r="18" spans="2:24">
      <c r="B18">
        <v>1.5</v>
      </c>
      <c r="C18">
        <v>1.3</v>
      </c>
      <c r="D18">
        <v>1.7</v>
      </c>
      <c r="E18">
        <v>1.1000000000000001</v>
      </c>
      <c r="G18">
        <f t="shared" si="2"/>
        <v>1500</v>
      </c>
      <c r="H18">
        <f t="shared" si="3"/>
        <v>3250</v>
      </c>
      <c r="I18">
        <f t="shared" si="4"/>
        <v>7225</v>
      </c>
      <c r="J18">
        <f t="shared" si="5"/>
        <v>9047.5</v>
      </c>
      <c r="P18">
        <f t="shared" si="13"/>
        <v>1.36389201552984</v>
      </c>
      <c r="Q18">
        <f>Q1</f>
        <v>1.1568393356013242</v>
      </c>
      <c r="R18">
        <f>S1</f>
        <v>1.6310433678015277</v>
      </c>
      <c r="S18">
        <f>P1</f>
        <v>0.8385010382587138</v>
      </c>
      <c r="U18">
        <f t="shared" si="7"/>
        <v>1363.8920155298399</v>
      </c>
      <c r="V18">
        <f t="shared" si="8"/>
        <v>2734.6432686788153</v>
      </c>
      <c r="W18">
        <f t="shared" si="9"/>
        <v>6091.3651344832006</v>
      </c>
      <c r="X18">
        <f t="shared" si="10"/>
        <v>5946.1170279358075</v>
      </c>
    </row>
    <row r="19" spans="2:24">
      <c r="B19">
        <v>1.5</v>
      </c>
      <c r="C19">
        <v>1.7</v>
      </c>
      <c r="D19">
        <v>1.1000000000000001</v>
      </c>
      <c r="E19">
        <v>1.3</v>
      </c>
      <c r="G19">
        <f t="shared" si="2"/>
        <v>1500</v>
      </c>
      <c r="H19">
        <f t="shared" si="3"/>
        <v>4250</v>
      </c>
      <c r="I19">
        <f t="shared" si="4"/>
        <v>5775.0000000000009</v>
      </c>
      <c r="J19">
        <f t="shared" si="5"/>
        <v>8807.5000000000018</v>
      </c>
      <c r="P19">
        <f t="shared" si="13"/>
        <v>1.36389201552984</v>
      </c>
      <c r="Q19">
        <f>S1</f>
        <v>1.6310433678015277</v>
      </c>
      <c r="R19">
        <f>P1</f>
        <v>0.8385010382587138</v>
      </c>
      <c r="S19">
        <f>Q1</f>
        <v>1.1568393356013242</v>
      </c>
      <c r="U19">
        <f t="shared" si="7"/>
        <v>1363.8920155298399</v>
      </c>
      <c r="V19">
        <f t="shared" si="8"/>
        <v>3855.6103941289316</v>
      </c>
      <c r="W19">
        <f t="shared" si="9"/>
        <v>4071.4343568569111</v>
      </c>
      <c r="X19">
        <f t="shared" si="10"/>
        <v>5866.8347519320778</v>
      </c>
    </row>
    <row r="20" spans="2:24">
      <c r="B20">
        <v>1.5</v>
      </c>
      <c r="C20">
        <v>1.7</v>
      </c>
      <c r="D20">
        <v>1.3</v>
      </c>
      <c r="E20">
        <v>1.1000000000000001</v>
      </c>
      <c r="G20">
        <f t="shared" si="2"/>
        <v>1500</v>
      </c>
      <c r="H20">
        <f t="shared" si="3"/>
        <v>4250</v>
      </c>
      <c r="I20">
        <f t="shared" si="4"/>
        <v>6825</v>
      </c>
      <c r="J20">
        <f t="shared" si="5"/>
        <v>8607.5</v>
      </c>
      <c r="P20">
        <f t="shared" si="13"/>
        <v>1.36389201552984</v>
      </c>
      <c r="Q20">
        <f>S1</f>
        <v>1.6310433678015277</v>
      </c>
      <c r="R20">
        <f>Q1</f>
        <v>1.1568393356013242</v>
      </c>
      <c r="S20">
        <f>P1</f>
        <v>0.8385010382587138</v>
      </c>
      <c r="U20">
        <f t="shared" si="7"/>
        <v>1363.8920155298399</v>
      </c>
      <c r="V20">
        <f t="shared" si="8"/>
        <v>3855.6103941289316</v>
      </c>
      <c r="W20">
        <f t="shared" si="9"/>
        <v>5617.1611022829966</v>
      </c>
      <c r="X20">
        <f t="shared" si="10"/>
        <v>5548.4964545894682</v>
      </c>
    </row>
    <row r="21" spans="2:24">
      <c r="B21">
        <v>1.7</v>
      </c>
      <c r="C21">
        <v>1.1000000000000001</v>
      </c>
      <c r="D21">
        <v>1.3</v>
      </c>
      <c r="E21">
        <v>1.5</v>
      </c>
      <c r="G21">
        <f t="shared" si="2"/>
        <v>1700</v>
      </c>
      <c r="H21">
        <f t="shared" si="3"/>
        <v>2970.0000000000005</v>
      </c>
      <c r="I21">
        <f t="shared" si="4"/>
        <v>5161.0000000000009</v>
      </c>
      <c r="J21">
        <f t="shared" si="5"/>
        <v>9241.5000000000018</v>
      </c>
      <c r="P21">
        <f>$S$1</f>
        <v>1.6310433678015277</v>
      </c>
      <c r="Q21">
        <f>P1</f>
        <v>0.8385010382587138</v>
      </c>
      <c r="R21">
        <f>Q1</f>
        <v>1.1568393356013242</v>
      </c>
      <c r="S21">
        <f>R1</f>
        <v>1.36389201552984</v>
      </c>
      <c r="U21">
        <f t="shared" si="7"/>
        <v>1631.0433678015277</v>
      </c>
      <c r="V21">
        <f t="shared" si="8"/>
        <v>2206.1325956052842</v>
      </c>
      <c r="W21">
        <f t="shared" si="9"/>
        <v>3708.9803017497661</v>
      </c>
      <c r="X21">
        <f t="shared" si="10"/>
        <v>6422.5406348438028</v>
      </c>
    </row>
    <row r="22" spans="2:24">
      <c r="B22">
        <v>1.7</v>
      </c>
      <c r="C22">
        <v>1.1000000000000001</v>
      </c>
      <c r="D22">
        <v>1.5</v>
      </c>
      <c r="E22">
        <v>1.3</v>
      </c>
      <c r="G22">
        <f t="shared" si="2"/>
        <v>1700</v>
      </c>
      <c r="H22">
        <f t="shared" si="3"/>
        <v>2970.0000000000005</v>
      </c>
      <c r="I22">
        <f t="shared" si="4"/>
        <v>5955.0000000000009</v>
      </c>
      <c r="J22">
        <f t="shared" si="5"/>
        <v>9041.5000000000018</v>
      </c>
      <c r="P22">
        <f t="shared" ref="P22:P26" si="14">$S$1</f>
        <v>1.6310433678015277</v>
      </c>
      <c r="Q22">
        <f>P1</f>
        <v>0.8385010382587138</v>
      </c>
      <c r="R22">
        <f>R1</f>
        <v>1.36389201552984</v>
      </c>
      <c r="S22">
        <f>Q1</f>
        <v>1.1568393356013242</v>
      </c>
      <c r="U22">
        <f t="shared" si="7"/>
        <v>1631.0433678015277</v>
      </c>
      <c r="V22">
        <f t="shared" si="8"/>
        <v>2206.1325956052842</v>
      </c>
      <c r="W22">
        <f t="shared" si="9"/>
        <v>4372.8186478760081</v>
      </c>
      <c r="X22">
        <f t="shared" si="10"/>
        <v>6215.4879549152865</v>
      </c>
    </row>
    <row r="23" spans="2:24">
      <c r="B23">
        <v>1.7</v>
      </c>
      <c r="C23">
        <v>1.3</v>
      </c>
      <c r="D23">
        <v>1.1000000000000001</v>
      </c>
      <c r="E23">
        <v>1.5</v>
      </c>
      <c r="G23">
        <f t="shared" si="2"/>
        <v>1700</v>
      </c>
      <c r="H23">
        <f t="shared" si="3"/>
        <v>3510</v>
      </c>
      <c r="I23">
        <f t="shared" si="4"/>
        <v>4961</v>
      </c>
      <c r="J23">
        <f t="shared" si="5"/>
        <v>8941.5</v>
      </c>
      <c r="P23">
        <f t="shared" si="14"/>
        <v>1.6310433678015277</v>
      </c>
      <c r="Q23">
        <f>Q1</f>
        <v>1.1568393356013242</v>
      </c>
      <c r="R23">
        <f>P1</f>
        <v>0.8385010382587138</v>
      </c>
      <c r="S23">
        <f>R1</f>
        <v>1.36389201552984</v>
      </c>
      <c r="U23">
        <f t="shared" si="7"/>
        <v>1631.0433678015277</v>
      </c>
      <c r="V23">
        <f t="shared" si="8"/>
        <v>3043.6944615457901</v>
      </c>
      <c r="W23">
        <f t="shared" si="9"/>
        <v>3390.6420044071556</v>
      </c>
      <c r="X23">
        <f t="shared" si="10"/>
        <v>5988.361572860852</v>
      </c>
    </row>
    <row r="24" spans="2:24">
      <c r="B24">
        <v>1.7</v>
      </c>
      <c r="C24">
        <v>1.3</v>
      </c>
      <c r="D24">
        <v>1.5</v>
      </c>
      <c r="E24">
        <v>1.1000000000000001</v>
      </c>
      <c r="G24">
        <f t="shared" si="2"/>
        <v>1700</v>
      </c>
      <c r="H24">
        <f t="shared" si="3"/>
        <v>3510</v>
      </c>
      <c r="I24">
        <f t="shared" si="4"/>
        <v>6765</v>
      </c>
      <c r="J24">
        <f t="shared" si="5"/>
        <v>8541.5</v>
      </c>
      <c r="P24">
        <f t="shared" si="14"/>
        <v>1.6310433678015277</v>
      </c>
      <c r="Q24">
        <f>Q1</f>
        <v>1.1568393356013242</v>
      </c>
      <c r="R24">
        <f>R1</f>
        <v>1.36389201552984</v>
      </c>
      <c r="S24">
        <f>P1</f>
        <v>0.8385010382587138</v>
      </c>
      <c r="U24">
        <f t="shared" si="7"/>
        <v>1631.0433678015277</v>
      </c>
      <c r="V24">
        <f t="shared" si="8"/>
        <v>3043.6944615457901</v>
      </c>
      <c r="W24">
        <f t="shared" si="9"/>
        <v>5515.1625893445389</v>
      </c>
      <c r="X24">
        <f t="shared" si="10"/>
        <v>5462.9705955897261</v>
      </c>
    </row>
    <row r="25" spans="2:24">
      <c r="B25">
        <v>1.7</v>
      </c>
      <c r="C25">
        <v>1.5</v>
      </c>
      <c r="D25">
        <v>1.1000000000000001</v>
      </c>
      <c r="E25">
        <v>1.3</v>
      </c>
      <c r="G25">
        <f t="shared" si="2"/>
        <v>1700</v>
      </c>
      <c r="H25">
        <f t="shared" si="3"/>
        <v>4050</v>
      </c>
      <c r="I25">
        <f t="shared" si="4"/>
        <v>5555</v>
      </c>
      <c r="J25">
        <f t="shared" si="5"/>
        <v>8521.5</v>
      </c>
      <c r="P25">
        <f t="shared" si="14"/>
        <v>1.6310433678015277</v>
      </c>
      <c r="Q25">
        <f>R1</f>
        <v>1.36389201552984</v>
      </c>
      <c r="R25">
        <f>P1</f>
        <v>0.8385010382587138</v>
      </c>
      <c r="S25">
        <f>Q1</f>
        <v>1.1568393356013242</v>
      </c>
      <c r="U25">
        <f t="shared" si="7"/>
        <v>1631.0433678015277</v>
      </c>
      <c r="V25">
        <f t="shared" si="8"/>
        <v>3588.4590418572438</v>
      </c>
      <c r="W25">
        <f t="shared" si="9"/>
        <v>3847.4276706048827</v>
      </c>
      <c r="X25">
        <f t="shared" si="10"/>
        <v>5607.6950058380271</v>
      </c>
    </row>
    <row r="26" spans="2:24">
      <c r="B26">
        <v>1.7</v>
      </c>
      <c r="C26">
        <v>1.5</v>
      </c>
      <c r="D26">
        <v>1.3</v>
      </c>
      <c r="E26">
        <v>1.1000000000000001</v>
      </c>
      <c r="G26">
        <f t="shared" si="2"/>
        <v>1700</v>
      </c>
      <c r="H26">
        <f t="shared" si="3"/>
        <v>4050</v>
      </c>
      <c r="I26">
        <f t="shared" si="4"/>
        <v>6565</v>
      </c>
      <c r="J26">
        <f t="shared" si="5"/>
        <v>8321.5</v>
      </c>
      <c r="P26">
        <f t="shared" si="14"/>
        <v>1.6310433678015277</v>
      </c>
      <c r="Q26">
        <f>R1</f>
        <v>1.36389201552984</v>
      </c>
      <c r="R26">
        <f>Q1</f>
        <v>1.1568393356013242</v>
      </c>
      <c r="S26">
        <f>P1</f>
        <v>0.8385010382587138</v>
      </c>
      <c r="U26">
        <f t="shared" si="7"/>
        <v>1631.0433678015277</v>
      </c>
      <c r="V26">
        <f t="shared" si="8"/>
        <v>3588.4590418572438</v>
      </c>
      <c r="W26">
        <f t="shared" si="9"/>
        <v>5308.1099094160236</v>
      </c>
      <c r="X26">
        <f t="shared" si="10"/>
        <v>5289.3567084954166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3246A679234D546B5651AB1B84C05D3" ma:contentTypeVersion="7" ma:contentTypeDescription="Create a new document." ma:contentTypeScope="" ma:versionID="5af55681a4aca25600bf528ac3c27862">
  <xsd:schema xmlns:xsd="http://www.w3.org/2001/XMLSchema" xmlns:xs="http://www.w3.org/2001/XMLSchema" xmlns:p="http://schemas.microsoft.com/office/2006/metadata/properties" xmlns:ns3="80776f9d-29d1-4d1f-85f1-fe6b0606df25" xmlns:ns4="ece84045-5d8d-4c8b-adb3-c41fb3578f59" targetNamespace="http://schemas.microsoft.com/office/2006/metadata/properties" ma:root="true" ma:fieldsID="3a9ab028aa3d03abafb6dc6a05cd19c5" ns3:_="" ns4:_="">
    <xsd:import namespace="80776f9d-29d1-4d1f-85f1-fe6b0606df25"/>
    <xsd:import namespace="ece84045-5d8d-4c8b-adb3-c41fb3578f59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_activity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0776f9d-29d1-4d1f-85f1-fe6b0606df2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_activity" ma:index="10" nillable="true" ma:displayName="_activity" ma:hidden="true" ma:internalName="_activity">
      <xsd:simpleType>
        <xsd:restriction base="dms:Note"/>
      </xsd:simpleType>
    </xsd:element>
    <xsd:element name="MediaServiceObjectDetectorVersions" ma:index="1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ce84045-5d8d-4c8b-adb3-c41fb3578f59" elementFormDefault="qualified">
    <xsd:import namespace="http://schemas.microsoft.com/office/2006/documentManagement/types"/>
    <xsd:import namespace="http://schemas.microsoft.com/office/infopath/2007/PartnerControls"/>
    <xsd:element name="SharedWithUsers" ma:index="11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2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3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80776f9d-29d1-4d1f-85f1-fe6b0606df25" xsi:nil="true"/>
  </documentManagement>
</p:properties>
</file>

<file path=customXml/itemProps1.xml><?xml version="1.0" encoding="utf-8"?>
<ds:datastoreItem xmlns:ds="http://schemas.openxmlformats.org/officeDocument/2006/customXml" ds:itemID="{0419A8D2-5CFC-4ECA-AC4B-4D10D24A869E}"/>
</file>

<file path=customXml/itemProps2.xml><?xml version="1.0" encoding="utf-8"?>
<ds:datastoreItem xmlns:ds="http://schemas.openxmlformats.org/officeDocument/2006/customXml" ds:itemID="{7F5FF1F9-A408-4558-9A1D-FC6BA2DA9728}"/>
</file>

<file path=customXml/itemProps3.xml><?xml version="1.0" encoding="utf-8"?>
<ds:datastoreItem xmlns:ds="http://schemas.openxmlformats.org/officeDocument/2006/customXml" ds:itemID="{ECFC2309-B240-4C91-A137-B2E2AB372A17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>Cascone, Jack</cp:lastModifiedBy>
  <cp:revision/>
  <dcterms:created xsi:type="dcterms:W3CDTF">2023-10-03T14:58:22Z</dcterms:created>
  <dcterms:modified xsi:type="dcterms:W3CDTF">2024-02-22T18:00:24Z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0x01010023246A679234D546B5651AB1B84C05D3</vt:lpwstr>
  </property>
</Properties>
</file>