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"/>
    </mc:Choice>
  </mc:AlternateContent>
  <xr:revisionPtr revIDLastSave="204" documentId="8_{258F2F94-F788-4313-A2FE-C7F108D58A65}" xr6:coauthVersionLast="46" xr6:coauthVersionMax="46" xr10:uidLastSave="{40B968C3-0DC0-4F57-B28B-07283E8E0BAC}"/>
  <bookViews>
    <workbookView xWindow="28680" yWindow="-120" windowWidth="29040" windowHeight="15840" xr2:uid="{2C3097AB-917B-430F-B944-2D70EB097D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 l="1"/>
  <c r="C16" i="1"/>
  <c r="C15" i="1"/>
  <c r="C14" i="1" l="1"/>
  <c r="B14" i="1"/>
</calcChain>
</file>

<file path=xl/sharedStrings.xml><?xml version="1.0" encoding="utf-8"?>
<sst xmlns="http://schemas.openxmlformats.org/spreadsheetml/2006/main" count="19" uniqueCount="19">
  <si>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</si>
  <si>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</si>
  <si>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</si>
  <si>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</si>
  <si>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</si>
  <si>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</si>
  <si>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</si>
  <si>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</si>
  <si>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</si>
  <si>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</si>
  <si>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</si>
  <si>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</si>
  <si>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</si>
  <si>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 Total</t>
  </si>
  <si>
    <r>
      <t>Average Daily Insolation (kWh/m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</si>
  <si>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Energy Produced (</t>
    </r>
    <r>
      <rPr>
        <sz val="11"/>
        <color theme="1"/>
        <rFont val="Calibri"/>
        <family val="2"/>
      </rPr>
      <t>η=15%)</t>
    </r>
  </si>
  <si>
    <t>Energy Consumed</t>
  </si>
  <si>
    <t>PV area needed</t>
  </si>
  <si>
    <t>Effective Insolation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</si>
</sst>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3" fontId="1" fillId="0" borderId="0" xfId="0" applyNumberFormat="1" applyFont="1" applyAlignment="1">
      <alignment horizontal="right"/>
    </xf>
    <xf numFmtId="3" fontId="0" fillId="0" borderId="0" xfId="0" applyNumberFormat="1"/>
    <xf numFmtId="3" fontId="5" fillId="0" borderId="0" xfId="0" applyNumberFormat="1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Available Solar Energy in the Arava</a:t>
            </a:r>
          </a:p>
        </c:rich>
      </c:tx>
      <c:layout>
        <c:manualLayout>
          <c:xMode val="edge"/>
          <c:yMode val="edge"/>
          <c:x val="0.34196448506506855"/>
          <c:y val="3.48569827994435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24030833887371"/>
          <c:y val="0.13176666666666667"/>
          <c:w val="0.7514966296533836"/>
          <c:h val="0.69137191601049863"/>
        </c:manualLayout>
      </c:layout>
      <c:scatterChart>
        <c:scatterStyle val="lineMarker"/>
        <c:varyColors val="0"/>
        <c:ser>
          <c:idx val="0"/>
          <c:order val="0"/>
          <c:tx>
            <c:v>Average Daily Insolation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0"/>
          </c:trendline>
          <c:xVal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Sheet1!$B$2:$B$13</c:f>
              <c:numCache>
                <c:formatCode>0.000</c:formatCode>
                <c:ptCount val="12"/>
                <c:pt idx="0">
                  <c:v>4.532</c:v>
                </c:pt>
                <c:pt idx="1">
                  <c:v>5.7560000000000002</c:v>
                </c:pt>
                <c:pt idx="2">
                  <c:v>7.2370000000000001</c:v>
                </c:pt>
                <c:pt idx="3">
                  <c:v>8.5229999999999997</c:v>
                </c:pt>
                <c:pt idx="4">
                  <c:v>9.4710000000000001</c:v>
                </c:pt>
                <c:pt idx="5">
                  <c:v>10.355</c:v>
                </c:pt>
                <c:pt idx="6">
                  <c:v>10.145</c:v>
                </c:pt>
                <c:pt idx="7">
                  <c:v>9.3770000000000007</c:v>
                </c:pt>
                <c:pt idx="8">
                  <c:v>8.1829999999999998</c:v>
                </c:pt>
                <c:pt idx="9">
                  <c:v>6.52</c:v>
                </c:pt>
                <c:pt idx="10">
                  <c:v>5.1340000000000003</c:v>
                </c:pt>
                <c:pt idx="11">
                  <c:v>4.3150000000000004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81-4B68-A591-3DE69B50FCDD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Effective Insolation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Sheet1!$C$2:$C$13</c:f>
              <c:numCache>
                <c:formatCode>0.000</c:formatCode>
                <c:ptCount val="12"/>
                <c:pt idx="0">
                  <c:v>3.0379999999999998</c:v>
                </c:pt>
                <c:pt idx="1">
                  <c:v>3.8580000000000001</c:v>
                </c:pt>
                <c:pt idx="2">
                  <c:v>4.851</c:v>
                </c:pt>
                <c:pt idx="3">
                  <c:v>5.7130000000000001</c:v>
                </c:pt>
                <c:pt idx="4">
                  <c:v>6.3490000000000002</c:v>
                </c:pt>
                <c:pt idx="5">
                  <c:v>6.9409999999999998</c:v>
                </c:pt>
                <c:pt idx="6">
                  <c:v>6.8</c:v>
                </c:pt>
                <c:pt idx="7">
                  <c:v>6.2859999999999996</c:v>
                </c:pt>
                <c:pt idx="8">
                  <c:v>5.4850000000000003</c:v>
                </c:pt>
                <c:pt idx="9">
                  <c:v>4.37</c:v>
                </c:pt>
                <c:pt idx="10">
                  <c:v>3.4409999999999998</c:v>
                </c:pt>
                <c:pt idx="11">
                  <c:v>2.8919999999999999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81-4B68-A591-3DE69B50F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33792"/>
        <c:axId val="293431496"/>
      </c:scatterChart>
      <c:valAx>
        <c:axId val="293433792"/>
        <c:scaling>
          <c:orientation val="minMax"/>
          <c:max val="12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Month</a:t>
                </a:r>
              </a:p>
            </c:rich>
          </c:tx>
          <c:layout>
            <c:manualLayout>
              <c:xMode val="edge"/>
              <c:yMode val="edge"/>
              <c:x val="0.46918972591625263"/>
              <c:y val="0.881020967321832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431496"/>
        <c:crosses val="autoZero"/>
        <c:crossBetween val="midCat"/>
        <c:majorUnit val="1"/>
        <c:minorUnit val="0.2"/>
      </c:valAx>
      <c:valAx>
        <c:axId val="29343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Insolation </a:t>
                </a:r>
              </a:p>
              <a:p>
                <a:pPr>
                  <a:defRPr sz="1200"/>
                </a:pPr>
                <a:r>
                  <a:rPr lang="en-US" sz="1200"/>
                  <a:t>(kWh/m</a:t>
                </a:r>
                <a:r>
                  <a:rPr lang="en-US" sz="1200" baseline="30000"/>
                  <a:t>2</a:t>
                </a:r>
                <a:r>
                  <a:rPr lang="en-US" sz="1200"/>
                  <a:t> /d)</a:t>
                </a:r>
              </a:p>
            </c:rich>
          </c:tx>
          <c:layout>
            <c:manualLayout>
              <c:xMode val="edge"/>
              <c:yMode val="edge"/>
              <c:x val="9.8135426889106973E-3"/>
              <c:y val="0.446930536354711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433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Available solar Energy in the Arava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Daily Insolation (kWh/m2)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0.000</c:formatCode>
                <c:ptCount val="12"/>
                <c:pt idx="0">
                  <c:v>4.532</c:v>
                </c:pt>
                <c:pt idx="1">
                  <c:v>5.7560000000000002</c:v>
                </c:pt>
                <c:pt idx="2">
                  <c:v>7.2370000000000001</c:v>
                </c:pt>
                <c:pt idx="3">
                  <c:v>8.5229999999999997</c:v>
                </c:pt>
                <c:pt idx="4">
                  <c:v>9.4710000000000001</c:v>
                </c:pt>
                <c:pt idx="5">
                  <c:v>10.355</c:v>
                </c:pt>
                <c:pt idx="6">
                  <c:v>10.145</c:v>
                </c:pt>
                <c:pt idx="7">
                  <c:v>9.3770000000000007</c:v>
                </c:pt>
                <c:pt idx="8">
                  <c:v>8.1829999999999998</c:v>
                </c:pt>
                <c:pt idx="9">
                  <c:v>6.52</c:v>
                </c:pt>
                <c:pt idx="10">
                  <c:v>5.1340000000000003</c:v>
                </c:pt>
                <c:pt idx="11">
                  <c:v>4.3150000000000004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F7-4713-81E7-933CBA539E3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Effective Insolation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0.000</c:formatCode>
                <c:ptCount val="12"/>
                <c:pt idx="0">
                  <c:v>3.0379999999999998</c:v>
                </c:pt>
                <c:pt idx="1">
                  <c:v>3.8580000000000001</c:v>
                </c:pt>
                <c:pt idx="2">
                  <c:v>4.851</c:v>
                </c:pt>
                <c:pt idx="3">
                  <c:v>5.7130000000000001</c:v>
                </c:pt>
                <c:pt idx="4">
                  <c:v>6.3490000000000002</c:v>
                </c:pt>
                <c:pt idx="5">
                  <c:v>6.9409999999999998</c:v>
                </c:pt>
                <c:pt idx="6">
                  <c:v>6.8</c:v>
                </c:pt>
                <c:pt idx="7">
                  <c:v>6.2859999999999996</c:v>
                </c:pt>
                <c:pt idx="8">
                  <c:v>5.4850000000000003</c:v>
                </c:pt>
                <c:pt idx="9">
                  <c:v>4.37</c:v>
                </c:pt>
                <c:pt idx="10">
                  <c:v>3.4409999999999998</c:v>
                </c:pt>
                <c:pt idx="11">
                  <c:v>2.8919999999999999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F7-4713-81E7-933CBA539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3573200"/>
        <c:axId val="743570576"/>
      </c:barChart>
      <c:catAx>
        <c:axId val="74357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570576"/>
        <c:crosses val="autoZero"/>
        <c:auto val="1"/>
        <c:lblAlgn val="ctr"/>
        <c:lblOffset val="100"/>
        <c:noMultiLvlLbl val="0"/>
      </c:catAx>
      <c:valAx>
        <c:axId val="74357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57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210174</xdr:colOff>
      <xdr:row>1</xdr:row>
      <xdr:rowOff>16617</xdr:rowOff>
    </xdr:from>
    <xdr:to>
      <xdr:col>17</xdr:col>
      <xdr:colOff>190499</xdr:colOff>
      <xdr:row>24</xdr:row>
      <xdr:rowOff>62753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3FC5F-0F51-4F89-A235-36AE8F3FBB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38644</xdr:rowOff>
    </xdr:from>
    <xdr:to>
      <xdr:col>2</xdr:col>
      <xdr:colOff>1584960</xdr:colOff>
      <xdr:row>39</xdr:row>
      <xdr:rowOff>38644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BC51BA-88C3-4E24-A6B9-9BAE7613C4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B365F-85A6-4117-A04E-CF7828E5A52D}">
  <dimension ref="A1:C18"/>
  <sheetViews>
    <sheetView tabSelected="1" zoomScale="85" zoomScaleNormal="85" workbookViewId="0">
      <selection activeCell="I31" sqref="I31"/>
    </sheetView>
  </sheetViews>
  <sheetFormatPr defaultRowHeight="14.4" x14ac:dyDescent="0.3"/>
  <cols>
    <col min="1" max="1" width="17.109375" style="3" customWidth="1"/>
    <col min="2" max="2" width="26.44140625" style="3" customWidth="1"/>
    <col min="3" max="3" width="27.77734375" style="3" customWidth="1"/>
    <col min="4" max="16384" width="8.88671875" style="3"/>
  </cols>
  <sheetData>
    <row r="1" spans="1:3" ht="16.2" x14ac:dyDescent="0.3">
      <c r="A1" s="1" t="s">
        <v>0</v>
      </c>
      <c r="B1" s="1" t="s">
        <v>14</v>
      </c>
      <c r="C1" s="1" t="s">
        <v>18</v>
      </c>
    </row>
    <row r="2" spans="1:3" x14ac:dyDescent="0.3">
      <c r="A2" s="1" t="s">
        <v>1</v>
      </c>
      <c r="B2" s="2">
        <v>4.532</v>
      </c>
      <c r="C2" s="2">
        <v>3.0379999999999998</v>
      </c>
    </row>
    <row r="3" spans="1:3" x14ac:dyDescent="0.3">
      <c r="A3" s="1" t="s">
        <v>2</v>
      </c>
      <c r="B3" s="2">
        <v>5.7560000000000002</v>
      </c>
      <c r="C3" s="2">
        <v>3.8580000000000001</v>
      </c>
    </row>
    <row r="4" spans="1:3" x14ac:dyDescent="0.3">
      <c r="A4" s="1" t="s">
        <v>3</v>
      </c>
      <c r="B4" s="2">
        <v>7.2370000000000001</v>
      </c>
      <c r="C4" s="2">
        <v>4.851</v>
      </c>
    </row>
    <row r="5" spans="1:3" x14ac:dyDescent="0.3">
      <c r="A5" s="1" t="s">
        <v>4</v>
      </c>
      <c r="B5" s="2">
        <v>8.5229999999999997</v>
      </c>
      <c r="C5" s="2">
        <v>5.7130000000000001</v>
      </c>
    </row>
    <row r="6" spans="1:3" x14ac:dyDescent="0.3">
      <c r="A6" s="1" t="s">
        <v>5</v>
      </c>
      <c r="B6" s="2">
        <v>9.4710000000000001</v>
      </c>
      <c r="C6" s="2">
        <v>6.3490000000000002</v>
      </c>
    </row>
    <row r="7" spans="1:3" x14ac:dyDescent="0.3">
      <c r="A7" s="1" t="s">
        <v>6</v>
      </c>
      <c r="B7" s="2">
        <v>10.355</v>
      </c>
      <c r="C7" s="2">
        <v>6.9409999999999998</v>
      </c>
    </row>
    <row r="8" spans="1:3" x14ac:dyDescent="0.3">
      <c r="A8" s="1" t="s">
        <v>7</v>
      </c>
      <c r="B8" s="2">
        <v>10.145</v>
      </c>
      <c r="C8" s="2">
        <v>6.8</v>
      </c>
    </row>
    <row r="9" spans="1:3" x14ac:dyDescent="0.3">
      <c r="A9" s="1" t="s">
        <v>8</v>
      </c>
      <c r="B9" s="2">
        <v>9.3770000000000007</v>
      </c>
      <c r="C9" s="2">
        <v>6.2859999999999996</v>
      </c>
    </row>
    <row r="10" spans="1:3" x14ac:dyDescent="0.3">
      <c r="A10" s="1" t="s">
        <v>9</v>
      </c>
      <c r="B10" s="2">
        <v>8.1829999999999998</v>
      </c>
      <c r="C10" s="2">
        <v>5.4850000000000003</v>
      </c>
    </row>
    <row r="11" spans="1:3" x14ac:dyDescent="0.3">
      <c r="A11" s="1" t="s">
        <v>10</v>
      </c>
      <c r="B11" s="2">
        <v>6.52</v>
      </c>
      <c r="C11" s="2">
        <v>4.37</v>
      </c>
    </row>
    <row r="12" spans="1:3" x14ac:dyDescent="0.3">
      <c r="A12" s="1" t="s">
        <v>11</v>
      </c>
      <c r="B12" s="2">
        <v>5.1340000000000003</v>
      </c>
      <c r="C12" s="2">
        <v>3.4409999999999998</v>
      </c>
    </row>
    <row r="13" spans="1:3" x14ac:dyDescent="0.3">
      <c r="A13" s="1" t="s">
        <v>12</v>
      </c>
      <c r="B13" s="2">
        <v>4.3150000000000004</v>
      </c>
      <c r="C13" s="2">
        <v>2.8919999999999999</v>
      </c>
    </row>
    <row r="14" spans="1:3" x14ac:dyDescent="0.3">
      <c r="A14" s="1" t="s">
        <v>13</v>
      </c>
      <c r="B14" s="4">
        <f>(B2+B4+B6+B8+B9+B11+B13)*31+(B5+B7+B10+B12)*30+28*B3</f>
        <v>2726.5250000000001</v>
      </c>
      <c r="C14" s="4">
        <f>(C2+C4+C6+C8+C9+C11+C13)*31+(C5+C7+C10+C12)*30+28*C3</f>
        <v>1827.5899999999997</v>
      </c>
    </row>
    <row r="15" spans="1:3" x14ac:dyDescent="0.3">
      <c r="A15" s="1" t="s">
        <v>15</v>
      </c>
      <c r="B15" s="5"/>
      <c r="C15" s="4">
        <f>0.15*C14</f>
        <v>274.13849999999996</v>
      </c>
    </row>
    <row r="16" spans="1:3" x14ac:dyDescent="0.3">
      <c r="A16" s="1" t="s">
        <v>16</v>
      </c>
      <c r="B16" s="5"/>
      <c r="C16" s="6">
        <f>648219910</f>
        <v>648219910</v>
      </c>
    </row>
    <row r="17" spans="1:3" x14ac:dyDescent="0.3">
      <c r="A17" s="1" t="s">
        <v>17</v>
      </c>
      <c r="B17" s="5"/>
      <c r="C17" s="4">
        <f>C16/C15</f>
        <v>2364570.8647271362</v>
      </c>
    </row>
    <row r="18" spans="1:3" x14ac:dyDescent="0.3">
      <c r="C18" s="3">
        <f>C17/64</f>
        <v>36946.419761361503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2020-12-05T00:56:11Z</dcterms:created>
  <dcterms:modified xsi:type="dcterms:W3CDTF">2021-02-03T15:38:51Z</dcterms:modified>
</cp:coreProperties>
</file>