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Yvonne\Desktop\MQP\"/>
    </mc:Choice>
  </mc:AlternateContent>
  <xr:revisionPtr revIDLastSave="0" documentId="8_{D1704EA0-EDA2-4006-9B2B-F43D98580D5C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21" i="1"/>
  <c r="D21" i="1"/>
  <c r="E21" i="1"/>
  <c r="F21" i="1"/>
  <c r="G21" i="1"/>
  <c r="H21" i="1"/>
  <c r="B21" i="1"/>
  <c r="CL20" i="1"/>
  <c r="CL22" i="1" s="1"/>
  <c r="CM20" i="1"/>
  <c r="CM22" i="1" s="1"/>
  <c r="CN20" i="1"/>
  <c r="CN22" i="1" s="1"/>
  <c r="CC20" i="1"/>
  <c r="CC22" i="1" s="1"/>
  <c r="CD20" i="1"/>
  <c r="CD22" i="1" s="1"/>
  <c r="CE20" i="1"/>
  <c r="CE22" i="1" s="1"/>
  <c r="CF20" i="1"/>
  <c r="CF22" i="1" s="1"/>
  <c r="CG20" i="1"/>
  <c r="CG22" i="1" s="1"/>
  <c r="CH20" i="1"/>
  <c r="CH22" i="1" s="1"/>
  <c r="CI20" i="1"/>
  <c r="CI22" i="1" s="1"/>
  <c r="CJ20" i="1"/>
  <c r="CJ22" i="1" s="1"/>
  <c r="CK20" i="1"/>
  <c r="CK22" i="1" s="1"/>
  <c r="BU20" i="1"/>
  <c r="BU22" i="1" s="1"/>
  <c r="BV20" i="1"/>
  <c r="BV22" i="1" s="1"/>
  <c r="BW20" i="1"/>
  <c r="BW22" i="1" s="1"/>
  <c r="BX20" i="1"/>
  <c r="BX22" i="1" s="1"/>
  <c r="BY20" i="1"/>
  <c r="BY22" i="1" s="1"/>
  <c r="BZ20" i="1"/>
  <c r="BZ22" i="1" s="1"/>
  <c r="CA20" i="1"/>
  <c r="CA22" i="1" s="1"/>
  <c r="CB20" i="1"/>
  <c r="CB22" i="1" s="1"/>
  <c r="BL20" i="1"/>
  <c r="BL22" i="1" s="1"/>
  <c r="BM20" i="1"/>
  <c r="BM22" i="1" s="1"/>
  <c r="BN20" i="1"/>
  <c r="BN22" i="1" s="1"/>
  <c r="BO20" i="1"/>
  <c r="BO22" i="1" s="1"/>
  <c r="BP20" i="1"/>
  <c r="BP22" i="1" s="1"/>
  <c r="BQ20" i="1"/>
  <c r="BQ22" i="1" s="1"/>
  <c r="BR20" i="1"/>
  <c r="BR22" i="1" s="1"/>
  <c r="BS20" i="1"/>
  <c r="BS22" i="1" s="1"/>
  <c r="BT20" i="1"/>
  <c r="BT22" i="1" s="1"/>
  <c r="BG20" i="1"/>
  <c r="BG22" i="1" s="1"/>
  <c r="BH20" i="1"/>
  <c r="BH22" i="1" s="1"/>
  <c r="BI20" i="1"/>
  <c r="BI22" i="1" s="1"/>
  <c r="BJ20" i="1"/>
  <c r="BJ22" i="1" s="1"/>
  <c r="BK20" i="1"/>
  <c r="BK22" i="1" s="1"/>
  <c r="AY20" i="1"/>
  <c r="AY22" i="1" s="1"/>
  <c r="AZ20" i="1"/>
  <c r="AZ22" i="1" s="1"/>
  <c r="BA20" i="1"/>
  <c r="BA22" i="1" s="1"/>
  <c r="BB20" i="1"/>
  <c r="BB22" i="1" s="1"/>
  <c r="BC20" i="1"/>
  <c r="BC22" i="1" s="1"/>
  <c r="BD20" i="1"/>
  <c r="BD22" i="1" s="1"/>
  <c r="BE20" i="1"/>
  <c r="BE22" i="1" s="1"/>
  <c r="BF20" i="1"/>
  <c r="BF22" i="1" s="1"/>
  <c r="AQ20" i="1"/>
  <c r="AQ22" i="1" s="1"/>
  <c r="AR20" i="1"/>
  <c r="AR22" i="1" s="1"/>
  <c r="AS20" i="1"/>
  <c r="AS22" i="1" s="1"/>
  <c r="AT20" i="1"/>
  <c r="AT22" i="1" s="1"/>
  <c r="AU20" i="1"/>
  <c r="AU22" i="1" s="1"/>
  <c r="AV20" i="1"/>
  <c r="AV22" i="1" s="1"/>
  <c r="AW20" i="1"/>
  <c r="AW22" i="1" s="1"/>
  <c r="AX20" i="1"/>
  <c r="AX22" i="1" s="1"/>
  <c r="AH20" i="1"/>
  <c r="AH22" i="1" s="1"/>
  <c r="AI20" i="1"/>
  <c r="AI22" i="1" s="1"/>
  <c r="AJ20" i="1"/>
  <c r="AJ22" i="1" s="1"/>
  <c r="AK20" i="1"/>
  <c r="AK22" i="1" s="1"/>
  <c r="AL20" i="1"/>
  <c r="AL22" i="1" s="1"/>
  <c r="AM20" i="1"/>
  <c r="AM22" i="1" s="1"/>
  <c r="AN20" i="1"/>
  <c r="AN22" i="1" s="1"/>
  <c r="AO20" i="1"/>
  <c r="AO22" i="1" s="1"/>
  <c r="AP20" i="1"/>
  <c r="AP22" i="1" s="1"/>
  <c r="V20" i="1"/>
  <c r="V22" i="1" s="1"/>
  <c r="W20" i="1"/>
  <c r="W22" i="1" s="1"/>
  <c r="X20" i="1"/>
  <c r="X22" i="1" s="1"/>
  <c r="Y20" i="1"/>
  <c r="Y22" i="1" s="1"/>
  <c r="Z20" i="1"/>
  <c r="Z22" i="1" s="1"/>
  <c r="AA20" i="1"/>
  <c r="AA22" i="1" s="1"/>
  <c r="AB20" i="1"/>
  <c r="AB22" i="1" s="1"/>
  <c r="AC20" i="1"/>
  <c r="AC22" i="1" s="1"/>
  <c r="AD20" i="1"/>
  <c r="AD22" i="1" s="1"/>
  <c r="AE20" i="1"/>
  <c r="AE22" i="1" s="1"/>
  <c r="AF20" i="1"/>
  <c r="AF22" i="1" s="1"/>
  <c r="AG20" i="1"/>
  <c r="AG22" i="1" s="1"/>
  <c r="N20" i="1"/>
  <c r="N22" i="1" s="1"/>
  <c r="O20" i="1"/>
  <c r="O22" i="1" s="1"/>
  <c r="P20" i="1"/>
  <c r="P22" i="1" s="1"/>
  <c r="Q20" i="1"/>
  <c r="Q22" i="1" s="1"/>
  <c r="R20" i="1"/>
  <c r="R22" i="1" s="1"/>
  <c r="S20" i="1"/>
  <c r="S22" i="1" s="1"/>
  <c r="T20" i="1"/>
  <c r="T22" i="1" s="1"/>
  <c r="U20" i="1"/>
  <c r="U22" i="1" s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B20" i="1"/>
  <c r="B22" i="1" s="1"/>
</calcChain>
</file>

<file path=xl/sharedStrings.xml><?xml version="1.0" encoding="utf-8"?>
<sst xmlns="http://schemas.openxmlformats.org/spreadsheetml/2006/main" count="112" uniqueCount="112">
  <si>
    <r>
      <t>Side effect</t>
    </r>
    <r>
      <rPr>
        <b/>
        <sz val="11"/>
        <color theme="1"/>
        <rFont val="Calibri"/>
        <family val="2"/>
      </rPr>
      <t>↓ vs. Brand→</t>
    </r>
  </si>
  <si>
    <t>Apri® </t>
  </si>
  <si>
    <t>Aranelle®</t>
  </si>
  <si>
    <t>Aviane®</t>
  </si>
  <si>
    <t>Azurette®</t>
  </si>
  <si>
    <t>Balziva®</t>
  </si>
  <si>
    <t>Beyaz®</t>
  </si>
  <si>
    <t>Brevicon®</t>
  </si>
  <si>
    <t>Camila®</t>
  </si>
  <si>
    <t>Camrese®</t>
  </si>
  <si>
    <t>Camrese Lo®</t>
  </si>
  <si>
    <t>Cesia®</t>
  </si>
  <si>
    <t>Cryselle®</t>
  </si>
  <si>
    <t>Cyclessa®</t>
  </si>
  <si>
    <t>Demulen®</t>
  </si>
  <si>
    <t>Desogen®</t>
  </si>
  <si>
    <t>Enpresse®</t>
  </si>
  <si>
    <t>Errin®</t>
  </si>
  <si>
    <t>Estrostep® Fe</t>
  </si>
  <si>
    <t>Femcon® Fe</t>
  </si>
  <si>
    <t>Gianvi®</t>
  </si>
  <si>
    <t>Heather®</t>
  </si>
  <si>
    <t>Jolessa®</t>
  </si>
  <si>
    <t>Jolivette®</t>
  </si>
  <si>
    <t>Junel®</t>
  </si>
  <si>
    <t>Junel® Fe</t>
  </si>
  <si>
    <t>Kariva®</t>
  </si>
  <si>
    <t>Kelnor®</t>
  </si>
  <si>
    <t>Leena®</t>
  </si>
  <si>
    <t>Lessina®</t>
  </si>
  <si>
    <t>Levlen®</t>
  </si>
  <si>
    <t>Levlite®</t>
  </si>
  <si>
    <t>Levora®</t>
  </si>
  <si>
    <t>Lo/Ovral®</t>
  </si>
  <si>
    <t>Loestrin®</t>
  </si>
  <si>
    <t>Loestrin® Fe</t>
  </si>
  <si>
    <t>Loryna®</t>
  </si>
  <si>
    <t>LoSeasonique®</t>
  </si>
  <si>
    <t>Low-Ogestrel®</t>
  </si>
  <si>
    <t>Lutera®</t>
  </si>
  <si>
    <t>Lybrel®</t>
  </si>
  <si>
    <t>Microgestin®</t>
  </si>
  <si>
    <t>Microgestin® Fe</t>
  </si>
  <si>
    <t>Micronor®</t>
  </si>
  <si>
    <t>Mircette®</t>
  </si>
  <si>
    <t>Modicon®</t>
  </si>
  <si>
    <t>MonoNessa®</t>
  </si>
  <si>
    <t>Natazia®</t>
  </si>
  <si>
    <t>Necon® 0.5/35</t>
  </si>
  <si>
    <t>Necon® 1/50</t>
  </si>
  <si>
    <t>Nor-Q.D.®</t>
  </si>
  <si>
    <t>Nordette®</t>
  </si>
  <si>
    <t>Norethidrone®</t>
  </si>
  <si>
    <t>Norinyl® 1+35</t>
  </si>
  <si>
    <t>Norinyl® 1+50</t>
  </si>
  <si>
    <t>Nortrel®</t>
  </si>
  <si>
    <t>Ocella®</t>
  </si>
  <si>
    <t>Ogestrel®</t>
  </si>
  <si>
    <t>Ortho Tri-Cyclen®</t>
  </si>
  <si>
    <t>Ortho Tri-Cyclen® Lo</t>
  </si>
  <si>
    <t>Ortho-Cept®</t>
  </si>
  <si>
    <t>Ortho-Cyclen®</t>
  </si>
  <si>
    <t>Ortho-Novum® 1/35</t>
  </si>
  <si>
    <t>Ortho-Novum® 1/50 [DSC]</t>
  </si>
  <si>
    <t>Ovcon®</t>
  </si>
  <si>
    <t>Ovrette®</t>
  </si>
  <si>
    <t>Portia®</t>
  </si>
  <si>
    <t>Previfem® [DSC]</t>
  </si>
  <si>
    <t>Quasense®</t>
  </si>
  <si>
    <t>Reclipsen®</t>
  </si>
  <si>
    <t>Safyral®</t>
  </si>
  <si>
    <t>Seasonale®</t>
  </si>
  <si>
    <t>Seasonique®</t>
  </si>
  <si>
    <t>Solia®</t>
  </si>
  <si>
    <t>Sprintec®</t>
  </si>
  <si>
    <t>Sronyx®</t>
  </si>
  <si>
    <t>Syeda®</t>
  </si>
  <si>
    <t>Tilia® Fe</t>
  </si>
  <si>
    <t>Tri-Legest® Fe</t>
  </si>
  <si>
    <t>TriNessa®</t>
  </si>
  <si>
    <t>Tri-Norinyl®</t>
  </si>
  <si>
    <t>Triphasil®</t>
  </si>
  <si>
    <t>Tri-Previfem® [DSC]</t>
  </si>
  <si>
    <t>Tri-Sprintec®</t>
  </si>
  <si>
    <t>Trivora®</t>
  </si>
  <si>
    <t>Velivet®</t>
  </si>
  <si>
    <t>Yasmin®</t>
  </si>
  <si>
    <t>Yaz®</t>
  </si>
  <si>
    <t>Zarah®</t>
  </si>
  <si>
    <t>Zenchent®</t>
  </si>
  <si>
    <t>Zeosa® Fe</t>
  </si>
  <si>
    <t>Zovia®</t>
  </si>
  <si>
    <t>Bleeding</t>
  </si>
  <si>
    <t>Nausea</t>
  </si>
  <si>
    <t>Fluid retention (weight gain)</t>
  </si>
  <si>
    <t>Mood swings</t>
  </si>
  <si>
    <t>Irritability</t>
  </si>
  <si>
    <t>Depressive symptoms</t>
  </si>
  <si>
    <t>Eating disorder</t>
  </si>
  <si>
    <t>Ovarian cysts</t>
  </si>
  <si>
    <t>Venous Thromboembolic Disease (VTE)</t>
  </si>
  <si>
    <t>Arterial Thromboembolism</t>
  </si>
  <si>
    <t>Breast cancer</t>
  </si>
  <si>
    <t>Cervical cancer</t>
  </si>
  <si>
    <t>Other cancer</t>
  </si>
  <si>
    <t>Other</t>
  </si>
  <si>
    <t>Total Respondents: First Brand</t>
  </si>
  <si>
    <t>Total Respondents: Second Brand</t>
  </si>
  <si>
    <t>Total Respondents: Third Brand</t>
  </si>
  <si>
    <t>Total Respondents</t>
  </si>
  <si>
    <t>Average Side Effect Reports per Respondent</t>
  </si>
  <si>
    <t>Total Side Effect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</si>
</sst>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444444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0" fillId="2" borderId="0" xfId="0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444444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5451EE-D46A-4663-B8FA-67AD01C7980A}" name="Table1" displayName="Table1" ref="A1:CN22" totalsRowShown="0" headerRowDxfId="1">
  <autoFilter ref="A1:CN22" xr:uid="{9007D174-B40A-442E-8935-073B27332E2B}"/>
  <tableColumns count="92">
    <tableColumn id="1" xr3:uid="{0CDD8B74-88E9-461B-881D-D2DB2A9A628D}" name="Side effect↓ vs. Brand→"/>
    <tableColumn id="2" xr3:uid="{56FD280D-ADA9-4258-98C7-4B1246B2D661}" name="Apri® "/>
    <tableColumn id="3" xr3:uid="{832C4F49-0687-46D1-AAAF-DB84AE2F1BC9}" name="Aranelle®"/>
    <tableColumn id="4" xr3:uid="{DD68DF4D-C3A1-4EB3-BC96-845F107DB096}" name="Aviane®"/>
    <tableColumn id="5" xr3:uid="{3BE4DB04-59BF-420E-9A48-A2680A6F4211}" name="Azurette®"/>
    <tableColumn id="6" xr3:uid="{EBF8D0BD-0426-4171-BC99-B27FA2A488B7}" name="Balziva®"/>
    <tableColumn id="7" xr3:uid="{3A99533E-27E6-4DAA-A24E-D4FC7B23BF5A}" name="Beyaz®"/>
    <tableColumn id="8" xr3:uid="{24D91FF1-F4A3-44FA-A6D8-187135F0ACE3}" name="Brevicon®"/>
    <tableColumn id="9" xr3:uid="{105E063D-854A-4143-9F76-15C5DB80D8CC}" name="Camila®"/>
    <tableColumn id="10" xr3:uid="{F45528EA-DA62-40FA-98C5-54A27A2ADB79}" name="Camrese®"/>
    <tableColumn id="11" xr3:uid="{5FA589E2-1273-479A-8F76-C377EA5A6FA4}" name="Camrese Lo®"/>
    <tableColumn id="12" xr3:uid="{3197D443-61D2-4862-824F-D784ABA67C56}" name="Cesia®"/>
    <tableColumn id="13" xr3:uid="{33606870-DF7C-4284-A39B-91E6C4D3F439}" name="Cryselle®"/>
    <tableColumn id="14" xr3:uid="{4D38FA52-AD95-48C3-AAE0-61D1F3FEA12D}" name="Cyclessa®"/>
    <tableColumn id="15" xr3:uid="{9280D355-3971-424F-840F-F20E3D4EDF5B}" name="Demulen®"/>
    <tableColumn id="16" xr3:uid="{7C440543-B328-46F7-8769-C460229CE7DF}" name="Desogen®"/>
    <tableColumn id="17" xr3:uid="{86547E84-3C0E-4DC3-9E70-F1EC8FF9C35E}" name="Enpresse®"/>
    <tableColumn id="18" xr3:uid="{C911C5A0-B686-48D9-88D6-654ECF1DB927}" name="Errin®"/>
    <tableColumn id="19" xr3:uid="{CA8BC0B7-A7D2-4FC6-A203-8FC63A8AAD63}" name="Estrostep® Fe"/>
    <tableColumn id="20" xr3:uid="{C6D9CFBD-6BFD-4812-8926-DB7BB12E605A}" name="Femcon® Fe"/>
    <tableColumn id="21" xr3:uid="{D8BF1411-82D8-4618-9C3B-A9C17409D56A}" name="Gianvi®"/>
    <tableColumn id="22" xr3:uid="{03B36FE7-D520-40D1-95CB-FC85CA982490}" name="Heather®"/>
    <tableColumn id="23" xr3:uid="{15F93EED-8FBA-4FB5-99AF-610B4CE34D74}" name="Jolessa®"/>
    <tableColumn id="24" xr3:uid="{66D82DAB-8FA8-49E3-856F-E9C92F3B2230}" name="Jolivette®"/>
    <tableColumn id="25" xr3:uid="{2E41F25D-B095-4713-9713-B2CFDEC84301}" name="Junel®" dataDxfId="0"/>
    <tableColumn id="26" xr3:uid="{0D8559C2-E20E-468D-8744-18DC6CBAB08C}" name="Junel® Fe"/>
    <tableColumn id="27" xr3:uid="{572F6FC7-C3D1-4CC1-9606-1C1E8EB63D6D}" name="Kariva®"/>
    <tableColumn id="28" xr3:uid="{B633B984-4F38-4483-88BA-DDC07FD88C47}" name="Kelnor®"/>
    <tableColumn id="29" xr3:uid="{847CB9FE-4C25-408F-9ADE-9D51D9DE2EB7}" name="Leena®"/>
    <tableColumn id="30" xr3:uid="{B0070562-A361-42CE-91FA-057F2CADEF7F}" name="Lessina®"/>
    <tableColumn id="31" xr3:uid="{BB2B3CED-BA6F-45D6-9F20-E79A40691BF9}" name="Levlen®"/>
    <tableColumn id="32" xr3:uid="{CC4BA9C6-1FED-4A4E-8CE2-C1A02373ED89}" name="Levlite®"/>
    <tableColumn id="33" xr3:uid="{D6728F3E-C8FE-4B5E-ABDA-F5BAFAC1FCB7}" name="Levora®"/>
    <tableColumn id="34" xr3:uid="{F07E30CF-5EFF-4DBC-B7B7-E41AF0818F38}" name="Lo/Ovral®"/>
    <tableColumn id="35" xr3:uid="{F6A32EDD-BA2D-40A8-8E1C-9B703F2270B5}" name="Loestrin®"/>
    <tableColumn id="36" xr3:uid="{B01B5BFD-FADF-4C5A-8CDB-43A58C7ECBFA}" name="Loestrin® Fe"/>
    <tableColumn id="37" xr3:uid="{39C44673-3642-4626-A798-CA6511105CF4}" name="Loryna®"/>
    <tableColumn id="38" xr3:uid="{D909530E-3E5F-49E8-8D8C-747D6E2432B8}" name="LoSeasonique®"/>
    <tableColumn id="39" xr3:uid="{6819233A-C6A6-4365-9D5E-42D52F8DECCF}" name="Low-Ogestrel®"/>
    <tableColumn id="40" xr3:uid="{5108640E-B3E0-455D-9784-1F0A24B0AF29}" name="Lutera®"/>
    <tableColumn id="41" xr3:uid="{AABDF8EF-1C39-4E97-94BB-812C459BA4DC}" name="Lybrel®"/>
    <tableColumn id="42" xr3:uid="{AE30063C-D934-44A0-AC4D-DFA9A5E993DD}" name="Microgestin®"/>
    <tableColumn id="43" xr3:uid="{E23EF370-BC3C-4C0C-8398-F579EA4E1841}" name="Microgestin® Fe"/>
    <tableColumn id="44" xr3:uid="{E9F887D0-533C-4F48-AFA4-18F8B6293B01}" name="Micronor®"/>
    <tableColumn id="45" xr3:uid="{7EB0781E-20C3-4D78-A394-97B3C396E7A5}" name="Mircette®"/>
    <tableColumn id="46" xr3:uid="{CB8E2C86-CDB8-427E-909D-CD2A3DCF8B70}" name="Modicon®"/>
    <tableColumn id="47" xr3:uid="{FBFEBE92-0C57-4F83-88BB-2B110515D2DA}" name="MonoNessa®"/>
    <tableColumn id="48" xr3:uid="{33D77EEF-225E-4EE8-964F-04D2384D7CCE}" name="Natazia®"/>
    <tableColumn id="49" xr3:uid="{C9323B4C-E7F0-4569-9755-C81F06E885E1}" name="Necon® 0.5/35"/>
    <tableColumn id="50" xr3:uid="{8684E1A2-9A95-4456-B763-DD6F3E3ED8DB}" name="Necon® 1/50"/>
    <tableColumn id="51" xr3:uid="{7C069F9E-7D1C-4012-A506-662B9E5D40BF}" name="Nor-Q.D.®"/>
    <tableColumn id="52" xr3:uid="{0049E7D5-10D6-4DEC-BABB-7ACF8FDA9EA6}" name="Nordette®"/>
    <tableColumn id="53" xr3:uid="{21FB290A-9F0F-499A-A25C-B51A64C85D89}" name="Norethidrone®"/>
    <tableColumn id="54" xr3:uid="{A42A5CAD-8ECE-4D4E-90EF-78DBFB32B37C}" name="Norinyl® 1+35"/>
    <tableColumn id="55" xr3:uid="{F40221EF-9913-411D-980C-C5D42415497F}" name="Norinyl® 1+50"/>
    <tableColumn id="56" xr3:uid="{4BA60DE3-C86D-4ECE-8E34-615DB13A8CDD}" name="Nortrel®"/>
    <tableColumn id="57" xr3:uid="{24945A12-7D38-4530-AE8C-2664CF585385}" name="Ocella®"/>
    <tableColumn id="58" xr3:uid="{A4174B86-84A6-48A7-99CA-45291BE119C1}" name="Ogestrel®"/>
    <tableColumn id="59" xr3:uid="{CF4F2223-3C3C-4528-ADC4-6DF04EC8DBCC}" name="Ortho Tri-Cyclen®"/>
    <tableColumn id="60" xr3:uid="{8A89CFD0-9B4C-4BDA-863C-FC929DFAA5D3}" name="Ortho Tri-Cyclen® Lo"/>
    <tableColumn id="61" xr3:uid="{E7C37162-52E2-4F5B-BF30-0E156A11175B}" name="Ortho-Cept®"/>
    <tableColumn id="62" xr3:uid="{B12A5EDF-F6B5-4461-BB69-C5FE66905A41}" name="Ortho-Cyclen®"/>
    <tableColumn id="63" xr3:uid="{A0506B7E-146D-42BF-ADBF-4BF70E15B00D}" name="Ortho-Novum® 1/35"/>
    <tableColumn id="64" xr3:uid="{028E06AA-EEB2-4D3D-8FCB-ADF9903B7455}" name="Ortho-Novum® 1/50 [DSC]"/>
    <tableColumn id="65" xr3:uid="{59CAD6CB-0638-42D8-8BC7-2464086DC7A4}" name="Ovcon®"/>
    <tableColumn id="66" xr3:uid="{CD88755C-8466-4FAD-A7CD-8816E4E1901A}" name="Ovrette®"/>
    <tableColumn id="67" xr3:uid="{458D06C9-A1C8-4A52-8654-FB311BEEAD22}" name="Portia®"/>
    <tableColumn id="68" xr3:uid="{141D9E35-6E7B-4593-B9B2-FF53E07D7B04}" name="Previfem® [DSC]"/>
    <tableColumn id="69" xr3:uid="{77409B44-61ED-499C-8A73-AC6027F9EAFF}" name="Quasense®"/>
    <tableColumn id="70" xr3:uid="{4C481D89-0C9F-4F51-9D8D-6F4F56206FD4}" name="Reclipsen®"/>
    <tableColumn id="71" xr3:uid="{C907A0E7-5DB0-40DA-8F50-8BAC696A8FE0}" name="Safyral®"/>
    <tableColumn id="72" xr3:uid="{6D3E0133-8B67-4776-BF99-F1C7C1994C91}" name="Seasonale®"/>
    <tableColumn id="73" xr3:uid="{6ADDB20C-F852-473D-8AC4-BF36ADFD4215}" name="Seasonique®"/>
    <tableColumn id="74" xr3:uid="{F58627C9-5230-4E30-9C70-C146C5AE4931}" name="Solia®"/>
    <tableColumn id="75" xr3:uid="{523B0467-FBC2-47AD-9D8D-C13982B1DFAD}" name="Sprintec®"/>
    <tableColumn id="76" xr3:uid="{1E192D74-8FA3-4CEC-8E84-5D2811B8AB1D}" name="Sronyx®"/>
    <tableColumn id="77" xr3:uid="{911B7F38-3D04-4986-8841-F3902DAD451C}" name="Syeda®"/>
    <tableColumn id="78" xr3:uid="{E3B14372-DB54-4717-85D3-F70539494F04}" name="Tilia® Fe"/>
    <tableColumn id="79" xr3:uid="{50690A81-9B6A-44D8-841F-F8BB59E8824F}" name="Tri-Legest® Fe"/>
    <tableColumn id="80" xr3:uid="{52E91FCB-6588-4EE3-ACEE-2AE7BEE17DE4}" name="TriNessa®"/>
    <tableColumn id="81" xr3:uid="{53994B31-4D50-49CA-A3C0-D9AB90687C49}" name="Tri-Norinyl®"/>
    <tableColumn id="82" xr3:uid="{CD21FBFD-7810-4F2A-9A0C-A86F863035E3}" name="Triphasil®"/>
    <tableColumn id="83" xr3:uid="{A23C0EA2-D7D4-4734-8FF3-59289B1111E6}" name="Tri-Previfem® [DSC]"/>
    <tableColumn id="84" xr3:uid="{66EE33FC-328A-4EDE-9CA6-B69DAEDEE013}" name="Tri-Sprintec®"/>
    <tableColumn id="85" xr3:uid="{E01FC45F-BC44-4822-8C00-DF65C4B7FE72}" name="Trivora®"/>
    <tableColumn id="86" xr3:uid="{FE8C4892-D228-4BDD-9810-36E91031554C}" name="Velivet®"/>
    <tableColumn id="87" xr3:uid="{192C67B3-643E-4AE1-A128-055791DF32CF}" name="Yasmin®"/>
    <tableColumn id="88" xr3:uid="{35A8FD24-7A46-4044-AD35-868C89D89462}" name="Yaz®"/>
    <tableColumn id="89" xr3:uid="{8598A70C-1C22-4511-A688-74BD6E76A335}" name="Zarah®"/>
    <tableColumn id="90" xr3:uid="{02E464D5-D600-45E0-B92A-E77FF26C8C94}" name="Zenchent®"/>
    <tableColumn id="91" xr3:uid="{28AD95FA-C77E-469E-BB96-8764738AD83D}" name="Zeosa® Fe"/>
    <tableColumn id="92" xr3:uid="{9FA806A7-174B-4561-8994-39446630EB5C}" name="Zovia®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4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39.26953125" bestFit="1" customWidth="1"/>
    <col min="2" max="2" width="8" customWidth="1"/>
    <col min="3" max="3" width="11" customWidth="1"/>
    <col min="4" max="4" width="10" customWidth="1"/>
    <col min="5" max="5" width="11.1796875" customWidth="1"/>
    <col min="6" max="6" width="10.26953125" customWidth="1"/>
    <col min="7" max="7" width="9.453125" customWidth="1"/>
    <col min="8" max="8" width="11.7265625" customWidth="1"/>
    <col min="9" max="9" width="10" customWidth="1"/>
    <col min="10" max="10" width="11.81640625" customWidth="1"/>
    <col min="11" max="11" width="14.54296875" customWidth="1"/>
    <col min="12" max="12" width="9.1796875" customWidth="1"/>
    <col min="13" max="13" width="11.1796875" customWidth="1"/>
    <col min="14" max="14" width="12.1796875" customWidth="1"/>
    <col min="15" max="15" width="11.54296875" customWidth="1"/>
    <col min="16" max="16" width="11.81640625" customWidth="1"/>
    <col min="17" max="17" width="13.1796875" bestFit="1" customWidth="1"/>
    <col min="19" max="19" width="15.1796875" customWidth="1"/>
    <col min="20" max="20" width="13.81640625" customWidth="1"/>
    <col min="21" max="21" width="10.26953125" bestFit="1" customWidth="1"/>
    <col min="22" max="23" width="10.81640625" customWidth="1"/>
    <col min="24" max="24" width="11.453125" customWidth="1"/>
    <col min="25" max="25" width="9.453125" style="6" bestFit="1" customWidth="1"/>
    <col min="26" max="26" width="11.453125" customWidth="1"/>
    <col min="27" max="27" width="9.7265625" customWidth="1"/>
    <col min="28" max="29" width="9.54296875" customWidth="1"/>
    <col min="30" max="30" width="10.81640625" customWidth="1"/>
    <col min="31" max="32" width="9.81640625" customWidth="1"/>
    <col min="33" max="33" width="10.81640625" bestFit="1" customWidth="1"/>
    <col min="34" max="34" width="12.26953125" bestFit="1" customWidth="1"/>
    <col min="35" max="35" width="12" bestFit="1" customWidth="1"/>
    <col min="36" max="36" width="14.81640625" bestFit="1" customWidth="1"/>
    <col min="37" max="37" width="10.81640625" bestFit="1" customWidth="1"/>
    <col min="38" max="38" width="16.453125" customWidth="1"/>
    <col min="39" max="39" width="15.54296875" customWidth="1"/>
    <col min="40" max="40" width="9.54296875" customWidth="1"/>
    <col min="41" max="41" width="9.453125" customWidth="1"/>
    <col min="42" max="42" width="15.1796875" bestFit="1" customWidth="1"/>
    <col min="43" max="43" width="18" bestFit="1" customWidth="1"/>
    <col min="44" max="44" width="11.54296875" customWidth="1"/>
    <col min="45" max="45" width="11.1796875" customWidth="1"/>
    <col min="46" max="46" width="11.453125" customWidth="1"/>
    <col min="47" max="47" width="15.26953125" bestFit="1" customWidth="1"/>
    <col min="48" max="48" width="10.54296875" customWidth="1"/>
    <col min="49" max="49" width="16.453125" bestFit="1" customWidth="1"/>
    <col min="50" max="50" width="14" customWidth="1"/>
    <col min="51" max="51" width="11.7265625" customWidth="1"/>
    <col min="52" max="52" width="11.453125" customWidth="1"/>
    <col min="53" max="53" width="16.453125" bestFit="1" customWidth="1"/>
    <col min="54" max="55" width="14.81640625" customWidth="1"/>
    <col min="56" max="56" width="10.54296875" bestFit="1" customWidth="1"/>
    <col min="57" max="57" width="9.54296875" customWidth="1"/>
    <col min="58" max="58" width="11.453125" customWidth="1"/>
    <col min="59" max="59" width="19.54296875" bestFit="1" customWidth="1"/>
    <col min="60" max="60" width="22.453125" bestFit="1" customWidth="1"/>
    <col min="61" max="61" width="13.54296875" customWidth="1"/>
    <col min="62" max="62" width="16.54296875" bestFit="1" customWidth="1"/>
    <col min="63" max="63" width="19.7265625" customWidth="1"/>
    <col min="64" max="64" width="25.453125" customWidth="1"/>
    <col min="65" max="65" width="9.7265625" customWidth="1"/>
    <col min="66" max="66" width="10.54296875" customWidth="1"/>
    <col min="67" max="67" width="9.26953125" customWidth="1"/>
    <col min="68" max="68" width="18.54296875" bestFit="1" customWidth="1"/>
    <col min="69" max="69" width="13.7265625" bestFit="1" customWidth="1"/>
    <col min="70" max="70" width="12.54296875" customWidth="1"/>
    <col min="71" max="71" width="10.1796875" customWidth="1"/>
    <col min="72" max="72" width="13.26953125" customWidth="1"/>
    <col min="73" max="73" width="15.453125" bestFit="1" customWidth="1"/>
    <col min="75" max="75" width="12.1796875" bestFit="1" customWidth="1"/>
    <col min="76" max="76" width="10.81640625" bestFit="1" customWidth="1"/>
    <col min="77" max="77" width="9.54296875" customWidth="1"/>
    <col min="78" max="78" width="10.453125" customWidth="1"/>
    <col min="79" max="79" width="15.54296875" customWidth="1"/>
    <col min="80" max="80" width="12.453125" bestFit="1" customWidth="1"/>
    <col min="81" max="81" width="12.81640625" customWidth="1"/>
    <col min="82" max="82" width="11.26953125" customWidth="1"/>
    <col min="83" max="83" width="21.54296875" bestFit="1" customWidth="1"/>
    <col min="84" max="84" width="15.1796875" bestFit="1" customWidth="1"/>
    <col min="85" max="85" width="10.1796875" customWidth="1"/>
    <col min="86" max="86" width="9.81640625" customWidth="1"/>
    <col min="87" max="87" width="10.453125" customWidth="1"/>
    <col min="89" max="89" width="9.54296875" bestFit="1" customWidth="1"/>
    <col min="90" max="90" width="12.1796875" customWidth="1"/>
    <col min="91" max="91" width="12.453125" customWidth="1"/>
    <col min="92" max="92" width="9" customWidth="1"/>
  </cols>
  <sheetData>
    <row r="1" spans="1:9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5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</row>
    <row r="2" spans="1:92" x14ac:dyDescent="0.35">
      <c r="A2" t="s">
        <v>92</v>
      </c>
      <c r="B2">
        <v>1</v>
      </c>
      <c r="D2">
        <v>2</v>
      </c>
      <c r="E2">
        <v>1</v>
      </c>
      <c r="H2">
        <v>1</v>
      </c>
      <c r="I2">
        <v>2</v>
      </c>
      <c r="M2">
        <v>1</v>
      </c>
      <c r="Q2">
        <v>1</v>
      </c>
      <c r="Y2" s="6">
        <v>6</v>
      </c>
      <c r="Z2">
        <v>4</v>
      </c>
      <c r="AA2">
        <v>2</v>
      </c>
      <c r="AJ2">
        <v>4</v>
      </c>
      <c r="AP2">
        <v>1</v>
      </c>
      <c r="AQ2">
        <v>1</v>
      </c>
      <c r="AS2">
        <v>1</v>
      </c>
      <c r="BA2">
        <v>1</v>
      </c>
      <c r="BD2">
        <v>1</v>
      </c>
      <c r="BP2">
        <v>1</v>
      </c>
      <c r="BT2">
        <v>1</v>
      </c>
      <c r="BW2">
        <v>3</v>
      </c>
      <c r="BX2">
        <v>1</v>
      </c>
      <c r="CE2">
        <v>1</v>
      </c>
      <c r="CJ2">
        <v>2</v>
      </c>
      <c r="CN2">
        <v>1</v>
      </c>
    </row>
    <row r="3" spans="1:92" x14ac:dyDescent="0.35">
      <c r="A3" t="s">
        <v>93</v>
      </c>
      <c r="B3">
        <v>3</v>
      </c>
      <c r="D3">
        <v>1</v>
      </c>
      <c r="E3">
        <v>1</v>
      </c>
      <c r="G3">
        <v>1</v>
      </c>
      <c r="H3">
        <v>2</v>
      </c>
      <c r="J3">
        <v>2</v>
      </c>
      <c r="M3">
        <v>1</v>
      </c>
      <c r="U3">
        <v>1</v>
      </c>
      <c r="Y3" s="6">
        <v>3</v>
      </c>
      <c r="Z3">
        <v>5</v>
      </c>
      <c r="AA3">
        <v>4</v>
      </c>
      <c r="AC3">
        <v>1</v>
      </c>
      <c r="AI3">
        <v>3</v>
      </c>
      <c r="AJ3">
        <v>5</v>
      </c>
      <c r="AK3">
        <v>2</v>
      </c>
      <c r="AQ3">
        <v>2</v>
      </c>
      <c r="AS3">
        <v>1</v>
      </c>
      <c r="AU3">
        <v>1</v>
      </c>
      <c r="AW3">
        <v>1</v>
      </c>
      <c r="BA3">
        <v>3</v>
      </c>
      <c r="BG3">
        <v>1</v>
      </c>
      <c r="BJ3">
        <v>1</v>
      </c>
      <c r="BQ3">
        <v>1</v>
      </c>
      <c r="BW3">
        <v>6</v>
      </c>
      <c r="CB3">
        <v>3</v>
      </c>
      <c r="CE3">
        <v>4</v>
      </c>
      <c r="CF3">
        <v>2</v>
      </c>
      <c r="CI3">
        <v>1</v>
      </c>
      <c r="CJ3">
        <v>1</v>
      </c>
    </row>
    <row r="4" spans="1:92" x14ac:dyDescent="0.35">
      <c r="A4" t="s">
        <v>94</v>
      </c>
      <c r="B4">
        <v>3</v>
      </c>
      <c r="D4">
        <v>3</v>
      </c>
      <c r="G4">
        <v>2</v>
      </c>
      <c r="H4">
        <v>2</v>
      </c>
      <c r="J4">
        <v>1</v>
      </c>
      <c r="M4">
        <v>3</v>
      </c>
      <c r="R4">
        <v>1</v>
      </c>
      <c r="U4">
        <v>1</v>
      </c>
      <c r="Y4" s="6">
        <v>4</v>
      </c>
      <c r="Z4">
        <v>11</v>
      </c>
      <c r="AA4">
        <v>2</v>
      </c>
      <c r="AC4">
        <v>1</v>
      </c>
      <c r="AD4">
        <v>1</v>
      </c>
      <c r="AG4">
        <v>1</v>
      </c>
      <c r="AJ4">
        <v>6</v>
      </c>
      <c r="AK4">
        <v>2</v>
      </c>
      <c r="AQ4">
        <v>1</v>
      </c>
      <c r="AU4">
        <v>1</v>
      </c>
      <c r="BA4">
        <v>5</v>
      </c>
      <c r="BD4">
        <v>1</v>
      </c>
      <c r="BQ4">
        <v>1</v>
      </c>
      <c r="BU4">
        <v>1</v>
      </c>
      <c r="BW4">
        <v>5</v>
      </c>
      <c r="CB4">
        <v>2</v>
      </c>
      <c r="CE4">
        <v>3</v>
      </c>
      <c r="CF4">
        <v>3</v>
      </c>
      <c r="CI4">
        <v>1</v>
      </c>
    </row>
    <row r="5" spans="1:92" x14ac:dyDescent="0.35">
      <c r="A5" t="s">
        <v>95</v>
      </c>
      <c r="B5">
        <v>5</v>
      </c>
      <c r="D5">
        <v>3</v>
      </c>
      <c r="G5">
        <v>2</v>
      </c>
      <c r="H5">
        <v>2</v>
      </c>
      <c r="I5">
        <v>2</v>
      </c>
      <c r="J5">
        <v>2</v>
      </c>
      <c r="M5">
        <v>3</v>
      </c>
      <c r="Q5">
        <v>1</v>
      </c>
      <c r="R5">
        <v>1</v>
      </c>
      <c r="U5">
        <v>1</v>
      </c>
      <c r="Y5" s="6">
        <v>6</v>
      </c>
      <c r="Z5">
        <v>10</v>
      </c>
      <c r="AA5">
        <v>7</v>
      </c>
      <c r="AB5">
        <v>1</v>
      </c>
      <c r="AC5">
        <v>1</v>
      </c>
      <c r="AG5">
        <v>1</v>
      </c>
      <c r="AI5">
        <v>6</v>
      </c>
      <c r="AJ5">
        <v>9</v>
      </c>
      <c r="AK5">
        <v>3</v>
      </c>
      <c r="AU5">
        <v>1</v>
      </c>
      <c r="BA5">
        <v>4</v>
      </c>
      <c r="BD5">
        <v>3</v>
      </c>
      <c r="BG5">
        <v>3</v>
      </c>
      <c r="BQ5">
        <v>1</v>
      </c>
      <c r="BT5">
        <v>1</v>
      </c>
      <c r="BW5">
        <v>10</v>
      </c>
      <c r="BX5">
        <v>4</v>
      </c>
      <c r="CB5">
        <v>3</v>
      </c>
      <c r="CE5">
        <v>8</v>
      </c>
      <c r="CF5">
        <v>6</v>
      </c>
      <c r="CI5">
        <v>2</v>
      </c>
      <c r="CJ5">
        <v>2</v>
      </c>
    </row>
    <row r="6" spans="1:92" x14ac:dyDescent="0.35">
      <c r="A6" t="s">
        <v>96</v>
      </c>
      <c r="B6">
        <v>4</v>
      </c>
      <c r="D6">
        <v>3</v>
      </c>
      <c r="G6">
        <v>2</v>
      </c>
      <c r="H6">
        <v>3</v>
      </c>
      <c r="I6">
        <v>2</v>
      </c>
      <c r="J6">
        <v>2</v>
      </c>
      <c r="M6">
        <v>3</v>
      </c>
      <c r="U6">
        <v>1</v>
      </c>
      <c r="Y6" s="6">
        <v>6</v>
      </c>
      <c r="Z6">
        <v>10</v>
      </c>
      <c r="AA6">
        <v>5</v>
      </c>
      <c r="AB6">
        <v>1</v>
      </c>
      <c r="AD6">
        <v>1</v>
      </c>
      <c r="AI6">
        <v>3</v>
      </c>
      <c r="AJ6">
        <v>10</v>
      </c>
      <c r="AK6">
        <v>2</v>
      </c>
      <c r="BA6">
        <v>4</v>
      </c>
      <c r="BD6">
        <v>2</v>
      </c>
      <c r="BG6">
        <v>3</v>
      </c>
      <c r="BQ6">
        <v>1</v>
      </c>
      <c r="BW6">
        <v>7</v>
      </c>
      <c r="BX6">
        <v>4</v>
      </c>
      <c r="CB6">
        <v>1</v>
      </c>
      <c r="CE6">
        <v>7</v>
      </c>
      <c r="CF6">
        <v>6</v>
      </c>
      <c r="CI6">
        <v>2</v>
      </c>
      <c r="CJ6">
        <v>2</v>
      </c>
      <c r="CN6">
        <v>1</v>
      </c>
    </row>
    <row r="7" spans="1:92" x14ac:dyDescent="0.35">
      <c r="A7" t="s">
        <v>97</v>
      </c>
      <c r="B7">
        <v>4</v>
      </c>
      <c r="D7">
        <v>3</v>
      </c>
      <c r="G7">
        <v>2</v>
      </c>
      <c r="H7">
        <v>3</v>
      </c>
      <c r="I7">
        <v>2</v>
      </c>
      <c r="J7">
        <v>3</v>
      </c>
      <c r="M7">
        <v>2</v>
      </c>
      <c r="R7">
        <v>2</v>
      </c>
      <c r="U7">
        <v>3</v>
      </c>
      <c r="Y7" s="6">
        <v>5</v>
      </c>
      <c r="Z7">
        <v>7</v>
      </c>
      <c r="AA7">
        <v>6</v>
      </c>
      <c r="AB7">
        <v>1</v>
      </c>
      <c r="AC7">
        <v>1</v>
      </c>
      <c r="AG7">
        <v>1</v>
      </c>
      <c r="AH7">
        <v>1</v>
      </c>
      <c r="AI7">
        <v>5</v>
      </c>
      <c r="AJ7">
        <v>7</v>
      </c>
      <c r="AK7">
        <v>2</v>
      </c>
      <c r="AQ7">
        <v>1</v>
      </c>
      <c r="AU7">
        <v>1</v>
      </c>
      <c r="BA7">
        <v>5</v>
      </c>
      <c r="BD7">
        <v>2</v>
      </c>
      <c r="BG7">
        <v>3</v>
      </c>
      <c r="BQ7">
        <v>1</v>
      </c>
      <c r="BW7">
        <v>11</v>
      </c>
      <c r="BX7">
        <v>1</v>
      </c>
      <c r="CB7">
        <v>1</v>
      </c>
      <c r="CE7">
        <v>5</v>
      </c>
      <c r="CF7">
        <v>5</v>
      </c>
      <c r="CI7">
        <v>2</v>
      </c>
      <c r="CJ7">
        <v>2</v>
      </c>
    </row>
    <row r="8" spans="1:92" x14ac:dyDescent="0.35">
      <c r="A8" t="s">
        <v>98</v>
      </c>
      <c r="B8">
        <v>1</v>
      </c>
      <c r="D8">
        <v>1</v>
      </c>
      <c r="G8">
        <v>1</v>
      </c>
      <c r="H8">
        <v>1</v>
      </c>
      <c r="I8">
        <v>1</v>
      </c>
      <c r="R8">
        <v>1</v>
      </c>
      <c r="Z8">
        <v>2</v>
      </c>
      <c r="AA8">
        <v>2</v>
      </c>
      <c r="AC8">
        <v>1</v>
      </c>
      <c r="AI8">
        <v>2</v>
      </c>
      <c r="AJ8">
        <v>2</v>
      </c>
      <c r="BA8">
        <v>1</v>
      </c>
      <c r="BQ8">
        <v>1</v>
      </c>
      <c r="BW8">
        <v>4</v>
      </c>
      <c r="CB8">
        <v>1</v>
      </c>
      <c r="CE8">
        <v>3</v>
      </c>
      <c r="CF8">
        <v>2</v>
      </c>
      <c r="CI8">
        <v>1</v>
      </c>
    </row>
    <row r="9" spans="1:92" x14ac:dyDescent="0.35">
      <c r="A9" t="s">
        <v>99</v>
      </c>
      <c r="I9">
        <v>1</v>
      </c>
      <c r="AH9">
        <v>1</v>
      </c>
      <c r="AI9">
        <v>1</v>
      </c>
      <c r="AQ9">
        <v>1</v>
      </c>
      <c r="BA9">
        <v>1</v>
      </c>
      <c r="BD9">
        <v>1</v>
      </c>
      <c r="BW9">
        <v>1</v>
      </c>
    </row>
    <row r="10" spans="1:92" x14ac:dyDescent="0.35">
      <c r="A10" t="s">
        <v>100</v>
      </c>
    </row>
    <row r="11" spans="1:92" x14ac:dyDescent="0.35">
      <c r="A11" t="s">
        <v>101</v>
      </c>
    </row>
    <row r="12" spans="1:92" x14ac:dyDescent="0.35">
      <c r="A12" t="s">
        <v>102</v>
      </c>
    </row>
    <row r="13" spans="1:92" x14ac:dyDescent="0.35">
      <c r="A13" t="s">
        <v>103</v>
      </c>
    </row>
    <row r="14" spans="1:92" x14ac:dyDescent="0.35">
      <c r="A14" t="s">
        <v>104</v>
      </c>
    </row>
    <row r="15" spans="1:92" x14ac:dyDescent="0.35">
      <c r="A15" t="s">
        <v>105</v>
      </c>
      <c r="B15">
        <v>3</v>
      </c>
      <c r="E15">
        <v>1</v>
      </c>
      <c r="G15">
        <v>1</v>
      </c>
      <c r="H15">
        <v>1</v>
      </c>
      <c r="M15">
        <v>5</v>
      </c>
      <c r="U15">
        <v>1</v>
      </c>
      <c r="Z15">
        <v>4</v>
      </c>
      <c r="AA15">
        <v>4</v>
      </c>
      <c r="AD15">
        <v>1</v>
      </c>
      <c r="AI15">
        <v>3</v>
      </c>
      <c r="AJ15">
        <v>6</v>
      </c>
      <c r="AQ15">
        <v>1</v>
      </c>
      <c r="BA15">
        <v>4</v>
      </c>
      <c r="BP15">
        <v>1</v>
      </c>
      <c r="BU15">
        <v>1</v>
      </c>
      <c r="BW15">
        <v>3</v>
      </c>
      <c r="BX15">
        <v>2</v>
      </c>
      <c r="CB15">
        <v>2</v>
      </c>
      <c r="CE15">
        <v>1</v>
      </c>
      <c r="CF15">
        <v>1</v>
      </c>
      <c r="CJ15">
        <v>1</v>
      </c>
    </row>
    <row r="17" spans="1:92" s="6" customFormat="1" x14ac:dyDescent="0.35">
      <c r="A17" s="7" t="s">
        <v>106</v>
      </c>
      <c r="B17" s="7">
        <v>11</v>
      </c>
      <c r="C17" s="7">
        <v>1</v>
      </c>
      <c r="D17" s="7">
        <v>5</v>
      </c>
      <c r="E17" s="7">
        <v>1</v>
      </c>
      <c r="F17" s="7"/>
      <c r="G17" s="7">
        <v>1</v>
      </c>
      <c r="H17" s="7">
        <v>2</v>
      </c>
      <c r="I17" s="7">
        <v>3</v>
      </c>
      <c r="J17" s="7">
        <v>2</v>
      </c>
      <c r="K17" s="7"/>
      <c r="L17" s="7"/>
      <c r="M17" s="7">
        <v>5</v>
      </c>
      <c r="N17" s="7"/>
      <c r="O17" s="7"/>
      <c r="P17" s="7"/>
      <c r="Q17" s="7">
        <v>2</v>
      </c>
      <c r="R17" s="7">
        <v>1</v>
      </c>
      <c r="S17" s="7"/>
      <c r="T17" s="7"/>
      <c r="U17" s="7">
        <v>5</v>
      </c>
      <c r="V17" s="7"/>
      <c r="W17" s="7"/>
      <c r="X17" s="7"/>
      <c r="Y17" s="7">
        <v>9</v>
      </c>
      <c r="Z17" s="7">
        <v>23</v>
      </c>
      <c r="AA17" s="7">
        <v>6</v>
      </c>
      <c r="AB17" s="7">
        <v>1</v>
      </c>
      <c r="AC17" s="7">
        <v>1</v>
      </c>
      <c r="AD17" s="7">
        <v>1</v>
      </c>
      <c r="AE17" s="7"/>
      <c r="AF17" s="7"/>
      <c r="AG17" s="7"/>
      <c r="AH17" s="7">
        <v>2</v>
      </c>
      <c r="AI17" s="7">
        <v>5</v>
      </c>
      <c r="AJ17" s="7">
        <v>17</v>
      </c>
      <c r="AK17" s="7">
        <v>3</v>
      </c>
      <c r="AL17" s="7"/>
      <c r="AM17" s="7"/>
      <c r="AN17" s="7">
        <v>1</v>
      </c>
      <c r="AO17" s="7"/>
      <c r="AP17" s="7"/>
      <c r="AQ17" s="7">
        <v>4</v>
      </c>
      <c r="AR17" s="7"/>
      <c r="AS17" s="7">
        <v>1</v>
      </c>
      <c r="AT17" s="7"/>
      <c r="AU17" s="7">
        <v>1</v>
      </c>
      <c r="AV17" s="7"/>
      <c r="AW17" s="7">
        <v>1</v>
      </c>
      <c r="AX17" s="7">
        <v>1</v>
      </c>
      <c r="AY17" s="7"/>
      <c r="AZ17" s="7"/>
      <c r="BA17" s="7">
        <v>6</v>
      </c>
      <c r="BB17" s="7"/>
      <c r="BC17" s="7"/>
      <c r="BD17" s="7">
        <v>4</v>
      </c>
      <c r="BE17" s="7"/>
      <c r="BF17" s="7"/>
      <c r="BG17" s="7">
        <v>4</v>
      </c>
      <c r="BH17" s="7">
        <v>2</v>
      </c>
      <c r="BI17" s="7"/>
      <c r="BJ17" s="7">
        <v>1</v>
      </c>
      <c r="BK17" s="7"/>
      <c r="BL17" s="7"/>
      <c r="BM17" s="7"/>
      <c r="BN17" s="7"/>
      <c r="BO17" s="7"/>
      <c r="BP17" s="7">
        <v>1</v>
      </c>
      <c r="BQ17" s="7">
        <v>1</v>
      </c>
      <c r="BR17" s="7"/>
      <c r="BS17" s="7"/>
      <c r="BT17" s="7">
        <v>1</v>
      </c>
      <c r="BU17" s="7">
        <v>2</v>
      </c>
      <c r="BV17" s="7"/>
      <c r="BW17" s="7">
        <v>19</v>
      </c>
      <c r="BX17" s="7">
        <v>4</v>
      </c>
      <c r="BY17" s="7"/>
      <c r="BZ17" s="7"/>
      <c r="CA17" s="7"/>
      <c r="CB17" s="7">
        <v>1</v>
      </c>
      <c r="CC17" s="7"/>
      <c r="CD17" s="7"/>
      <c r="CE17" s="7">
        <v>8</v>
      </c>
      <c r="CF17" s="7">
        <v>10</v>
      </c>
      <c r="CG17" s="7"/>
      <c r="CH17" s="7"/>
      <c r="CI17" s="7">
        <v>3</v>
      </c>
      <c r="CJ17" s="7">
        <v>4</v>
      </c>
      <c r="CK17" s="7">
        <v>1</v>
      </c>
      <c r="CL17" s="7"/>
      <c r="CM17" s="7"/>
      <c r="CN17" s="7">
        <v>1</v>
      </c>
    </row>
    <row r="18" spans="1:92" s="6" customFormat="1" x14ac:dyDescent="0.35">
      <c r="A18" s="7" t="s">
        <v>107</v>
      </c>
      <c r="B18" s="7">
        <v>3</v>
      </c>
      <c r="C18" s="7"/>
      <c r="D18" s="7">
        <v>2</v>
      </c>
      <c r="E18" s="7">
        <v>1</v>
      </c>
      <c r="F18" s="7"/>
      <c r="G18" s="7">
        <v>1</v>
      </c>
      <c r="H18" s="7">
        <v>1</v>
      </c>
      <c r="I18" s="7"/>
      <c r="J18" s="7">
        <v>1</v>
      </c>
      <c r="K18" s="7"/>
      <c r="L18" s="7"/>
      <c r="M18" s="7">
        <v>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1</v>
      </c>
      <c r="Y18" s="7">
        <v>4</v>
      </c>
      <c r="Z18" s="7">
        <v>3</v>
      </c>
      <c r="AA18" s="7">
        <v>2</v>
      </c>
      <c r="AB18" s="7"/>
      <c r="AC18" s="7"/>
      <c r="AD18" s="7"/>
      <c r="AE18" s="7"/>
      <c r="AF18" s="7"/>
      <c r="AG18" s="7">
        <v>1</v>
      </c>
      <c r="AH18" s="7"/>
      <c r="AI18" s="7">
        <v>2</v>
      </c>
      <c r="AJ18" s="7">
        <v>5</v>
      </c>
      <c r="AK18" s="7"/>
      <c r="AL18" s="7"/>
      <c r="AM18" s="7"/>
      <c r="AN18" s="7"/>
      <c r="AO18" s="7"/>
      <c r="AP18" s="7">
        <v>1</v>
      </c>
      <c r="AQ18" s="7">
        <v>1</v>
      </c>
      <c r="AR18" s="7"/>
      <c r="AS18" s="7"/>
      <c r="AT18" s="7"/>
      <c r="AU18" s="7"/>
      <c r="AV18" s="7"/>
      <c r="AW18" s="7"/>
      <c r="AX18" s="7"/>
      <c r="AY18" s="7"/>
      <c r="AZ18" s="7"/>
      <c r="BA18" s="7">
        <v>4</v>
      </c>
      <c r="BB18" s="7"/>
      <c r="BC18" s="7"/>
      <c r="BD18" s="7">
        <v>1</v>
      </c>
      <c r="BE18" s="7"/>
      <c r="BF18" s="7"/>
      <c r="BG18" s="7">
        <v>1</v>
      </c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>
        <v>8</v>
      </c>
      <c r="BX18" s="7">
        <v>2</v>
      </c>
      <c r="BY18" s="7"/>
      <c r="BZ18" s="7"/>
      <c r="CA18" s="7"/>
      <c r="CB18" s="7">
        <v>2</v>
      </c>
      <c r="CC18" s="7"/>
      <c r="CD18" s="7"/>
      <c r="CE18" s="7">
        <v>5</v>
      </c>
      <c r="CF18" s="7">
        <v>2</v>
      </c>
      <c r="CG18" s="7"/>
      <c r="CH18" s="7"/>
      <c r="CI18" s="7"/>
      <c r="CJ18" s="7">
        <v>2</v>
      </c>
      <c r="CK18" s="7"/>
      <c r="CL18" s="7"/>
      <c r="CM18" s="7"/>
      <c r="CN18" s="7"/>
    </row>
    <row r="19" spans="1:92" s="6" customFormat="1" x14ac:dyDescent="0.35">
      <c r="A19" s="7" t="s">
        <v>108</v>
      </c>
      <c r="B19" s="7"/>
      <c r="C19" s="7"/>
      <c r="D19" s="7"/>
      <c r="E19" s="7"/>
      <c r="F19" s="7"/>
      <c r="G19" s="7"/>
      <c r="H19" s="7"/>
      <c r="I19" s="7"/>
      <c r="J19" s="7">
        <v>1</v>
      </c>
      <c r="K19" s="7"/>
      <c r="L19" s="7"/>
      <c r="M19" s="7"/>
      <c r="N19" s="7"/>
      <c r="O19" s="7"/>
      <c r="P19" s="7"/>
      <c r="Q19" s="7"/>
      <c r="R19" s="7">
        <v>1</v>
      </c>
      <c r="S19" s="7"/>
      <c r="T19" s="7"/>
      <c r="U19" s="7"/>
      <c r="V19" s="7"/>
      <c r="W19" s="7"/>
      <c r="X19" s="7"/>
      <c r="Y19" s="7"/>
      <c r="Z19" s="7"/>
      <c r="AA19" s="7">
        <v>2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>
        <v>1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>
        <v>1</v>
      </c>
      <c r="BY19" s="7"/>
      <c r="BZ19" s="7"/>
      <c r="CA19" s="7"/>
      <c r="CB19" s="7"/>
      <c r="CC19" s="7"/>
      <c r="CD19" s="7"/>
      <c r="CE19" s="7"/>
      <c r="CF19" s="7">
        <v>1</v>
      </c>
      <c r="CG19" s="7"/>
      <c r="CH19" s="7"/>
      <c r="CI19" s="7">
        <v>1</v>
      </c>
      <c r="CJ19" s="7"/>
      <c r="CK19" s="7"/>
      <c r="CL19" s="7"/>
      <c r="CM19" s="7"/>
      <c r="CN19" s="7"/>
    </row>
    <row r="20" spans="1:92" x14ac:dyDescent="0.35">
      <c r="A20" s="3" t="s">
        <v>109</v>
      </c>
      <c r="B20" s="4">
        <f t="shared" ref="B20:AG20" si="0">SUM(B17:B19)</f>
        <v>14</v>
      </c>
      <c r="C20" s="4">
        <f t="shared" si="0"/>
        <v>1</v>
      </c>
      <c r="D20" s="4">
        <f t="shared" si="0"/>
        <v>7</v>
      </c>
      <c r="E20" s="4">
        <f t="shared" si="0"/>
        <v>2</v>
      </c>
      <c r="F20" s="4">
        <f t="shared" si="0"/>
        <v>0</v>
      </c>
      <c r="G20" s="4">
        <f t="shared" si="0"/>
        <v>2</v>
      </c>
      <c r="H20" s="4">
        <f t="shared" si="0"/>
        <v>3</v>
      </c>
      <c r="I20" s="4">
        <f t="shared" si="0"/>
        <v>3</v>
      </c>
      <c r="J20" s="4">
        <f t="shared" si="0"/>
        <v>4</v>
      </c>
      <c r="K20" s="4">
        <f t="shared" si="0"/>
        <v>0</v>
      </c>
      <c r="L20" s="4">
        <f t="shared" si="0"/>
        <v>0</v>
      </c>
      <c r="M20" s="4">
        <f t="shared" si="0"/>
        <v>8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2</v>
      </c>
      <c r="R20" s="4">
        <f t="shared" si="0"/>
        <v>2</v>
      </c>
      <c r="S20" s="4">
        <f t="shared" si="0"/>
        <v>0</v>
      </c>
      <c r="T20" s="4">
        <f t="shared" si="0"/>
        <v>0</v>
      </c>
      <c r="U20" s="4">
        <f t="shared" si="0"/>
        <v>5</v>
      </c>
      <c r="V20" s="4">
        <f t="shared" si="0"/>
        <v>0</v>
      </c>
      <c r="W20" s="4">
        <f t="shared" si="0"/>
        <v>0</v>
      </c>
      <c r="X20" s="4">
        <f t="shared" si="0"/>
        <v>1</v>
      </c>
      <c r="Y20" s="4">
        <f t="shared" si="0"/>
        <v>13</v>
      </c>
      <c r="Z20" s="4">
        <f t="shared" si="0"/>
        <v>26</v>
      </c>
      <c r="AA20" s="4">
        <f t="shared" si="0"/>
        <v>10</v>
      </c>
      <c r="AB20" s="4">
        <f t="shared" si="0"/>
        <v>1</v>
      </c>
      <c r="AC20" s="4">
        <f t="shared" si="0"/>
        <v>1</v>
      </c>
      <c r="AD20" s="4">
        <f t="shared" si="0"/>
        <v>1</v>
      </c>
      <c r="AE20" s="4">
        <f t="shared" si="0"/>
        <v>0</v>
      </c>
      <c r="AF20" s="4">
        <f t="shared" si="0"/>
        <v>0</v>
      </c>
      <c r="AG20" s="4">
        <f t="shared" si="0"/>
        <v>1</v>
      </c>
      <c r="AH20" s="4">
        <f t="shared" ref="AH20:BM20" si="1">SUM(AH17:AH19)</f>
        <v>2</v>
      </c>
      <c r="AI20" s="4">
        <f t="shared" si="1"/>
        <v>7</v>
      </c>
      <c r="AJ20" s="4">
        <f t="shared" si="1"/>
        <v>22</v>
      </c>
      <c r="AK20" s="4">
        <f t="shared" si="1"/>
        <v>3</v>
      </c>
      <c r="AL20" s="4">
        <f t="shared" si="1"/>
        <v>0</v>
      </c>
      <c r="AM20" s="4">
        <f t="shared" si="1"/>
        <v>0</v>
      </c>
      <c r="AN20" s="4">
        <f t="shared" si="1"/>
        <v>1</v>
      </c>
      <c r="AO20" s="4">
        <f t="shared" si="1"/>
        <v>0</v>
      </c>
      <c r="AP20" s="4">
        <f t="shared" si="1"/>
        <v>1</v>
      </c>
      <c r="AQ20" s="4">
        <f t="shared" si="1"/>
        <v>5</v>
      </c>
      <c r="AR20" s="4">
        <f t="shared" si="1"/>
        <v>0</v>
      </c>
      <c r="AS20" s="4">
        <f t="shared" si="1"/>
        <v>1</v>
      </c>
      <c r="AT20" s="4">
        <f t="shared" si="1"/>
        <v>0</v>
      </c>
      <c r="AU20" s="4">
        <f t="shared" si="1"/>
        <v>1</v>
      </c>
      <c r="AV20" s="4">
        <f t="shared" si="1"/>
        <v>0</v>
      </c>
      <c r="AW20" s="4">
        <f t="shared" si="1"/>
        <v>1</v>
      </c>
      <c r="AX20" s="4">
        <f t="shared" si="1"/>
        <v>1</v>
      </c>
      <c r="AY20" s="4">
        <f t="shared" si="1"/>
        <v>0</v>
      </c>
      <c r="AZ20" s="4">
        <f t="shared" si="1"/>
        <v>0</v>
      </c>
      <c r="BA20" s="4">
        <f t="shared" si="1"/>
        <v>11</v>
      </c>
      <c r="BB20" s="4">
        <f t="shared" si="1"/>
        <v>0</v>
      </c>
      <c r="BC20" s="4">
        <f t="shared" si="1"/>
        <v>0</v>
      </c>
      <c r="BD20" s="4">
        <f t="shared" si="1"/>
        <v>5</v>
      </c>
      <c r="BE20" s="4">
        <f t="shared" si="1"/>
        <v>0</v>
      </c>
      <c r="BF20" s="4">
        <f t="shared" si="1"/>
        <v>0</v>
      </c>
      <c r="BG20" s="4">
        <f t="shared" si="1"/>
        <v>5</v>
      </c>
      <c r="BH20" s="4">
        <f t="shared" si="1"/>
        <v>2</v>
      </c>
      <c r="BI20" s="4">
        <f t="shared" si="1"/>
        <v>0</v>
      </c>
      <c r="BJ20" s="4">
        <f t="shared" si="1"/>
        <v>1</v>
      </c>
      <c r="BK20" s="4">
        <f t="shared" si="1"/>
        <v>0</v>
      </c>
      <c r="BL20" s="4">
        <f t="shared" si="1"/>
        <v>0</v>
      </c>
      <c r="BM20" s="4">
        <f t="shared" si="1"/>
        <v>0</v>
      </c>
      <c r="BN20" s="4">
        <f t="shared" ref="BN20:CS20" si="2">SUM(BN17:BN19)</f>
        <v>0</v>
      </c>
      <c r="BO20" s="4">
        <f t="shared" si="2"/>
        <v>0</v>
      </c>
      <c r="BP20" s="4">
        <f t="shared" si="2"/>
        <v>1</v>
      </c>
      <c r="BQ20" s="4">
        <f t="shared" si="2"/>
        <v>1</v>
      </c>
      <c r="BR20" s="4">
        <f t="shared" si="2"/>
        <v>0</v>
      </c>
      <c r="BS20" s="4">
        <f t="shared" si="2"/>
        <v>0</v>
      </c>
      <c r="BT20" s="4">
        <f t="shared" si="2"/>
        <v>1</v>
      </c>
      <c r="BU20" s="4">
        <f t="shared" si="2"/>
        <v>2</v>
      </c>
      <c r="BV20" s="4">
        <f t="shared" si="2"/>
        <v>0</v>
      </c>
      <c r="BW20" s="4">
        <f t="shared" si="2"/>
        <v>27</v>
      </c>
      <c r="BX20" s="4">
        <f t="shared" si="2"/>
        <v>7</v>
      </c>
      <c r="BY20" s="4">
        <f t="shared" si="2"/>
        <v>0</v>
      </c>
      <c r="BZ20" s="4">
        <f t="shared" si="2"/>
        <v>0</v>
      </c>
      <c r="CA20" s="4">
        <f t="shared" si="2"/>
        <v>0</v>
      </c>
      <c r="CB20" s="4">
        <f t="shared" si="2"/>
        <v>3</v>
      </c>
      <c r="CC20" s="4">
        <f t="shared" si="2"/>
        <v>0</v>
      </c>
      <c r="CD20" s="4">
        <f t="shared" si="2"/>
        <v>0</v>
      </c>
      <c r="CE20" s="4">
        <f t="shared" si="2"/>
        <v>13</v>
      </c>
      <c r="CF20" s="4">
        <f t="shared" si="2"/>
        <v>13</v>
      </c>
      <c r="CG20" s="4">
        <f t="shared" si="2"/>
        <v>0</v>
      </c>
      <c r="CH20" s="4">
        <f t="shared" si="2"/>
        <v>0</v>
      </c>
      <c r="CI20" s="4">
        <f t="shared" si="2"/>
        <v>4</v>
      </c>
      <c r="CJ20" s="4">
        <f t="shared" si="2"/>
        <v>6</v>
      </c>
      <c r="CK20" s="4">
        <f t="shared" si="2"/>
        <v>1</v>
      </c>
      <c r="CL20" s="4">
        <f t="shared" si="2"/>
        <v>0</v>
      </c>
      <c r="CM20" s="4">
        <f t="shared" si="2"/>
        <v>0</v>
      </c>
      <c r="CN20" s="4">
        <f t="shared" si="2"/>
        <v>1</v>
      </c>
    </row>
    <row r="21" spans="1:92" s="6" customFormat="1" x14ac:dyDescent="0.35">
      <c r="A21" s="8" t="s">
        <v>111</v>
      </c>
      <c r="B21" s="9">
        <f>SUM(B2:B15)</f>
        <v>24</v>
      </c>
      <c r="C21" s="9">
        <f t="shared" ref="C21:BN21" si="3">SUM(C2:C15)</f>
        <v>0</v>
      </c>
      <c r="D21" s="9">
        <f t="shared" si="3"/>
        <v>16</v>
      </c>
      <c r="E21" s="9">
        <f t="shared" si="3"/>
        <v>3</v>
      </c>
      <c r="F21" s="9">
        <f t="shared" si="3"/>
        <v>0</v>
      </c>
      <c r="G21" s="9">
        <f t="shared" si="3"/>
        <v>11</v>
      </c>
      <c r="H21" s="9">
        <f t="shared" si="3"/>
        <v>15</v>
      </c>
      <c r="I21" s="9">
        <f t="shared" si="3"/>
        <v>10</v>
      </c>
      <c r="J21" s="9">
        <f t="shared" si="3"/>
        <v>10</v>
      </c>
      <c r="K21" s="9">
        <f t="shared" si="3"/>
        <v>0</v>
      </c>
      <c r="L21" s="9">
        <f t="shared" si="3"/>
        <v>0</v>
      </c>
      <c r="M21" s="9">
        <f t="shared" si="3"/>
        <v>18</v>
      </c>
      <c r="N21" s="9">
        <f t="shared" si="3"/>
        <v>0</v>
      </c>
      <c r="O21" s="9">
        <f t="shared" si="3"/>
        <v>0</v>
      </c>
      <c r="P21" s="9">
        <f t="shared" si="3"/>
        <v>0</v>
      </c>
      <c r="Q21" s="9">
        <f t="shared" si="3"/>
        <v>2</v>
      </c>
      <c r="R21" s="9">
        <f t="shared" si="3"/>
        <v>5</v>
      </c>
      <c r="S21" s="9">
        <f t="shared" si="3"/>
        <v>0</v>
      </c>
      <c r="T21" s="9">
        <f t="shared" si="3"/>
        <v>0</v>
      </c>
      <c r="U21" s="9">
        <f t="shared" si="3"/>
        <v>8</v>
      </c>
      <c r="V21" s="9">
        <f t="shared" si="3"/>
        <v>0</v>
      </c>
      <c r="W21" s="9">
        <f t="shared" si="3"/>
        <v>0</v>
      </c>
      <c r="X21" s="9">
        <f t="shared" si="3"/>
        <v>0</v>
      </c>
      <c r="Y21" s="9">
        <f t="shared" si="3"/>
        <v>30</v>
      </c>
      <c r="Z21" s="9">
        <f t="shared" si="3"/>
        <v>53</v>
      </c>
      <c r="AA21" s="9">
        <f t="shared" si="3"/>
        <v>32</v>
      </c>
      <c r="AB21" s="9">
        <f t="shared" si="3"/>
        <v>3</v>
      </c>
      <c r="AC21" s="9">
        <f t="shared" si="3"/>
        <v>5</v>
      </c>
      <c r="AD21" s="9">
        <f t="shared" si="3"/>
        <v>3</v>
      </c>
      <c r="AE21" s="9">
        <f t="shared" si="3"/>
        <v>0</v>
      </c>
      <c r="AF21" s="9">
        <f t="shared" si="3"/>
        <v>0</v>
      </c>
      <c r="AG21" s="9">
        <f t="shared" si="3"/>
        <v>3</v>
      </c>
      <c r="AH21" s="9">
        <f t="shared" si="3"/>
        <v>2</v>
      </c>
      <c r="AI21" s="9">
        <f t="shared" si="3"/>
        <v>23</v>
      </c>
      <c r="AJ21" s="9">
        <f t="shared" si="3"/>
        <v>49</v>
      </c>
      <c r="AK21" s="9">
        <f t="shared" si="3"/>
        <v>11</v>
      </c>
      <c r="AL21" s="9">
        <f t="shared" si="3"/>
        <v>0</v>
      </c>
      <c r="AM21" s="9">
        <f t="shared" si="3"/>
        <v>0</v>
      </c>
      <c r="AN21" s="9">
        <f t="shared" si="3"/>
        <v>0</v>
      </c>
      <c r="AO21" s="9">
        <f t="shared" si="3"/>
        <v>0</v>
      </c>
      <c r="AP21" s="9">
        <f t="shared" si="3"/>
        <v>1</v>
      </c>
      <c r="AQ21" s="9">
        <f t="shared" si="3"/>
        <v>7</v>
      </c>
      <c r="AR21" s="9">
        <f t="shared" si="3"/>
        <v>0</v>
      </c>
      <c r="AS21" s="9">
        <f t="shared" si="3"/>
        <v>2</v>
      </c>
      <c r="AT21" s="9">
        <f t="shared" si="3"/>
        <v>0</v>
      </c>
      <c r="AU21" s="9">
        <f t="shared" si="3"/>
        <v>4</v>
      </c>
      <c r="AV21" s="9">
        <f t="shared" si="3"/>
        <v>0</v>
      </c>
      <c r="AW21" s="9">
        <f t="shared" si="3"/>
        <v>1</v>
      </c>
      <c r="AX21" s="9">
        <f t="shared" si="3"/>
        <v>0</v>
      </c>
      <c r="AY21" s="9">
        <f t="shared" si="3"/>
        <v>0</v>
      </c>
      <c r="AZ21" s="9">
        <f t="shared" si="3"/>
        <v>0</v>
      </c>
      <c r="BA21" s="9">
        <f t="shared" si="3"/>
        <v>28</v>
      </c>
      <c r="BB21" s="9">
        <f t="shared" si="3"/>
        <v>0</v>
      </c>
      <c r="BC21" s="9">
        <f t="shared" si="3"/>
        <v>0</v>
      </c>
      <c r="BD21" s="9">
        <f t="shared" si="3"/>
        <v>10</v>
      </c>
      <c r="BE21" s="9">
        <f t="shared" si="3"/>
        <v>0</v>
      </c>
      <c r="BF21" s="9">
        <f t="shared" si="3"/>
        <v>0</v>
      </c>
      <c r="BG21" s="9">
        <f t="shared" si="3"/>
        <v>10</v>
      </c>
      <c r="BH21" s="9">
        <f t="shared" si="3"/>
        <v>0</v>
      </c>
      <c r="BI21" s="9">
        <f t="shared" si="3"/>
        <v>0</v>
      </c>
      <c r="BJ21" s="9">
        <f t="shared" si="3"/>
        <v>1</v>
      </c>
      <c r="BK21" s="9">
        <f t="shared" si="3"/>
        <v>0</v>
      </c>
      <c r="BL21" s="9">
        <f t="shared" si="3"/>
        <v>0</v>
      </c>
      <c r="BM21" s="9">
        <f t="shared" si="3"/>
        <v>0</v>
      </c>
      <c r="BN21" s="9">
        <f t="shared" si="3"/>
        <v>0</v>
      </c>
      <c r="BO21" s="9">
        <f t="shared" ref="BO21:CN21" si="4">SUM(BO2:BO15)</f>
        <v>0</v>
      </c>
      <c r="BP21" s="9">
        <f t="shared" si="4"/>
        <v>2</v>
      </c>
      <c r="BQ21" s="9">
        <f t="shared" si="4"/>
        <v>6</v>
      </c>
      <c r="BR21" s="9">
        <f t="shared" si="4"/>
        <v>0</v>
      </c>
      <c r="BS21" s="9">
        <f t="shared" si="4"/>
        <v>0</v>
      </c>
      <c r="BT21" s="9">
        <f t="shared" si="4"/>
        <v>2</v>
      </c>
      <c r="BU21" s="9">
        <f t="shared" si="4"/>
        <v>2</v>
      </c>
      <c r="BV21" s="9">
        <f t="shared" si="4"/>
        <v>0</v>
      </c>
      <c r="BW21" s="9">
        <f t="shared" si="4"/>
        <v>50</v>
      </c>
      <c r="BX21" s="9">
        <f t="shared" si="4"/>
        <v>12</v>
      </c>
      <c r="BY21" s="9">
        <f t="shared" si="4"/>
        <v>0</v>
      </c>
      <c r="BZ21" s="9">
        <f t="shared" si="4"/>
        <v>0</v>
      </c>
      <c r="CA21" s="9">
        <f t="shared" si="4"/>
        <v>0</v>
      </c>
      <c r="CB21" s="9">
        <f t="shared" si="4"/>
        <v>13</v>
      </c>
      <c r="CC21" s="9">
        <f t="shared" si="4"/>
        <v>0</v>
      </c>
      <c r="CD21" s="9">
        <f t="shared" si="4"/>
        <v>0</v>
      </c>
      <c r="CE21" s="9">
        <f t="shared" si="4"/>
        <v>32</v>
      </c>
      <c r="CF21" s="9">
        <f t="shared" si="4"/>
        <v>25</v>
      </c>
      <c r="CG21" s="9">
        <f t="shared" si="4"/>
        <v>0</v>
      </c>
      <c r="CH21" s="9">
        <f t="shared" si="4"/>
        <v>0</v>
      </c>
      <c r="CI21" s="9">
        <f t="shared" si="4"/>
        <v>9</v>
      </c>
      <c r="CJ21" s="9">
        <f t="shared" si="4"/>
        <v>10</v>
      </c>
      <c r="CK21" s="9">
        <f t="shared" si="4"/>
        <v>0</v>
      </c>
      <c r="CL21" s="9">
        <f t="shared" si="4"/>
        <v>0</v>
      </c>
      <c r="CM21" s="9">
        <f t="shared" si="4"/>
        <v>0</v>
      </c>
      <c r="CN21" s="9">
        <f t="shared" si="4"/>
        <v>2</v>
      </c>
    </row>
    <row r="22" spans="1:92" x14ac:dyDescent="0.35">
      <c r="A22" s="1" t="s">
        <v>110</v>
      </c>
      <c r="B22">
        <f t="shared" ref="B22:AG22" si="5">(SUM(B2:B15))/B20</f>
        <v>1.7142857142857142</v>
      </c>
      <c r="C22">
        <f t="shared" si="5"/>
        <v>0</v>
      </c>
      <c r="D22">
        <f t="shared" si="5"/>
        <v>2.2857142857142856</v>
      </c>
      <c r="E22">
        <f t="shared" si="5"/>
        <v>1.5</v>
      </c>
      <c r="F22" t="e">
        <f t="shared" si="5"/>
        <v>#DIV/0!</v>
      </c>
      <c r="G22">
        <f t="shared" si="5"/>
        <v>5.5</v>
      </c>
      <c r="H22">
        <f t="shared" si="5"/>
        <v>5</v>
      </c>
      <c r="I22">
        <f t="shared" si="5"/>
        <v>3.3333333333333335</v>
      </c>
      <c r="J22">
        <f t="shared" si="5"/>
        <v>2.5</v>
      </c>
      <c r="K22" t="e">
        <f t="shared" si="5"/>
        <v>#DIV/0!</v>
      </c>
      <c r="L22" t="e">
        <f t="shared" si="5"/>
        <v>#DIV/0!</v>
      </c>
      <c r="M22">
        <f t="shared" si="5"/>
        <v>2.25</v>
      </c>
      <c r="N22" t="e">
        <f t="shared" si="5"/>
        <v>#DIV/0!</v>
      </c>
      <c r="O22" t="e">
        <f t="shared" si="5"/>
        <v>#DIV/0!</v>
      </c>
      <c r="P22" t="e">
        <f t="shared" si="5"/>
        <v>#DIV/0!</v>
      </c>
      <c r="Q22">
        <f t="shared" si="5"/>
        <v>1</v>
      </c>
      <c r="R22">
        <f t="shared" si="5"/>
        <v>2.5</v>
      </c>
      <c r="S22" t="e">
        <f t="shared" si="5"/>
        <v>#DIV/0!</v>
      </c>
      <c r="T22" t="e">
        <f t="shared" si="5"/>
        <v>#DIV/0!</v>
      </c>
      <c r="U22">
        <f t="shared" si="5"/>
        <v>1.6</v>
      </c>
      <c r="V22" t="e">
        <f t="shared" si="5"/>
        <v>#DIV/0!</v>
      </c>
      <c r="W22" t="e">
        <f t="shared" si="5"/>
        <v>#DIV/0!</v>
      </c>
      <c r="X22">
        <f t="shared" si="5"/>
        <v>0</v>
      </c>
      <c r="Y22">
        <f t="shared" si="5"/>
        <v>2.3076923076923075</v>
      </c>
      <c r="Z22">
        <f t="shared" si="5"/>
        <v>2.0384615384615383</v>
      </c>
      <c r="AA22">
        <f t="shared" si="5"/>
        <v>3.2</v>
      </c>
      <c r="AB22">
        <f t="shared" si="5"/>
        <v>3</v>
      </c>
      <c r="AC22">
        <f t="shared" si="5"/>
        <v>5</v>
      </c>
      <c r="AD22">
        <f t="shared" si="5"/>
        <v>3</v>
      </c>
      <c r="AE22" t="e">
        <f t="shared" si="5"/>
        <v>#DIV/0!</v>
      </c>
      <c r="AF22" t="e">
        <f t="shared" si="5"/>
        <v>#DIV/0!</v>
      </c>
      <c r="AG22">
        <f t="shared" si="5"/>
        <v>3</v>
      </c>
      <c r="AH22">
        <f t="shared" ref="AH22:BM22" si="6">(SUM(AH2:AH15))/AH20</f>
        <v>1</v>
      </c>
      <c r="AI22">
        <f t="shared" si="6"/>
        <v>3.2857142857142856</v>
      </c>
      <c r="AJ22">
        <f t="shared" si="6"/>
        <v>2.2272727272727271</v>
      </c>
      <c r="AK22">
        <f t="shared" si="6"/>
        <v>3.6666666666666665</v>
      </c>
      <c r="AL22" t="e">
        <f t="shared" si="6"/>
        <v>#DIV/0!</v>
      </c>
      <c r="AM22" t="e">
        <f t="shared" si="6"/>
        <v>#DIV/0!</v>
      </c>
      <c r="AN22">
        <f t="shared" si="6"/>
        <v>0</v>
      </c>
      <c r="AO22" t="e">
        <f t="shared" si="6"/>
        <v>#DIV/0!</v>
      </c>
      <c r="AP22">
        <f t="shared" si="6"/>
        <v>1</v>
      </c>
      <c r="AQ22">
        <f t="shared" si="6"/>
        <v>1.4</v>
      </c>
      <c r="AR22" t="e">
        <f t="shared" si="6"/>
        <v>#DIV/0!</v>
      </c>
      <c r="AS22">
        <f t="shared" si="6"/>
        <v>2</v>
      </c>
      <c r="AT22" t="e">
        <f t="shared" si="6"/>
        <v>#DIV/0!</v>
      </c>
      <c r="AU22">
        <f t="shared" si="6"/>
        <v>4</v>
      </c>
      <c r="AV22" t="e">
        <f t="shared" si="6"/>
        <v>#DIV/0!</v>
      </c>
      <c r="AW22">
        <f t="shared" si="6"/>
        <v>1</v>
      </c>
      <c r="AX22">
        <f t="shared" si="6"/>
        <v>0</v>
      </c>
      <c r="AY22" t="e">
        <f t="shared" si="6"/>
        <v>#DIV/0!</v>
      </c>
      <c r="AZ22" t="e">
        <f t="shared" si="6"/>
        <v>#DIV/0!</v>
      </c>
      <c r="BA22">
        <f t="shared" si="6"/>
        <v>2.5454545454545454</v>
      </c>
      <c r="BB22" t="e">
        <f t="shared" si="6"/>
        <v>#DIV/0!</v>
      </c>
      <c r="BC22" t="e">
        <f t="shared" si="6"/>
        <v>#DIV/0!</v>
      </c>
      <c r="BD22">
        <f t="shared" si="6"/>
        <v>2</v>
      </c>
      <c r="BE22" t="e">
        <f t="shared" si="6"/>
        <v>#DIV/0!</v>
      </c>
      <c r="BF22" t="e">
        <f t="shared" si="6"/>
        <v>#DIV/0!</v>
      </c>
      <c r="BG22">
        <f t="shared" si="6"/>
        <v>2</v>
      </c>
      <c r="BH22">
        <f t="shared" si="6"/>
        <v>0</v>
      </c>
      <c r="BI22" t="e">
        <f t="shared" si="6"/>
        <v>#DIV/0!</v>
      </c>
      <c r="BJ22">
        <f t="shared" si="6"/>
        <v>1</v>
      </c>
      <c r="BK22" t="e">
        <f t="shared" si="6"/>
        <v>#DIV/0!</v>
      </c>
      <c r="BL22" t="e">
        <f t="shared" si="6"/>
        <v>#DIV/0!</v>
      </c>
      <c r="BM22" t="e">
        <f t="shared" si="6"/>
        <v>#DIV/0!</v>
      </c>
      <c r="BN22" t="e">
        <f t="shared" ref="BN22:CN22" si="7">(SUM(BN2:BN15))/BN20</f>
        <v>#DIV/0!</v>
      </c>
      <c r="BO22" t="e">
        <f t="shared" si="7"/>
        <v>#DIV/0!</v>
      </c>
      <c r="BP22">
        <f t="shared" si="7"/>
        <v>2</v>
      </c>
      <c r="BQ22">
        <f t="shared" si="7"/>
        <v>6</v>
      </c>
      <c r="BR22" t="e">
        <f t="shared" si="7"/>
        <v>#DIV/0!</v>
      </c>
      <c r="BS22" t="e">
        <f t="shared" si="7"/>
        <v>#DIV/0!</v>
      </c>
      <c r="BT22">
        <f t="shared" si="7"/>
        <v>2</v>
      </c>
      <c r="BU22">
        <f t="shared" si="7"/>
        <v>1</v>
      </c>
      <c r="BV22" t="e">
        <f t="shared" si="7"/>
        <v>#DIV/0!</v>
      </c>
      <c r="BW22">
        <f t="shared" si="7"/>
        <v>1.8518518518518519</v>
      </c>
      <c r="BX22">
        <f t="shared" si="7"/>
        <v>1.7142857142857142</v>
      </c>
      <c r="BY22" t="e">
        <f t="shared" si="7"/>
        <v>#DIV/0!</v>
      </c>
      <c r="BZ22" t="e">
        <f t="shared" si="7"/>
        <v>#DIV/0!</v>
      </c>
      <c r="CA22" t="e">
        <f t="shared" si="7"/>
        <v>#DIV/0!</v>
      </c>
      <c r="CB22">
        <f t="shared" si="7"/>
        <v>4.333333333333333</v>
      </c>
      <c r="CC22" t="e">
        <f t="shared" si="7"/>
        <v>#DIV/0!</v>
      </c>
      <c r="CD22" t="e">
        <f t="shared" si="7"/>
        <v>#DIV/0!</v>
      </c>
      <c r="CE22">
        <f t="shared" si="7"/>
        <v>2.4615384615384617</v>
      </c>
      <c r="CF22">
        <f t="shared" si="7"/>
        <v>1.9230769230769231</v>
      </c>
      <c r="CG22" t="e">
        <f t="shared" si="7"/>
        <v>#DIV/0!</v>
      </c>
      <c r="CH22" t="e">
        <f t="shared" si="7"/>
        <v>#DIV/0!</v>
      </c>
      <c r="CI22">
        <f t="shared" si="7"/>
        <v>2.25</v>
      </c>
      <c r="CJ22">
        <f t="shared" si="7"/>
        <v>1.6666666666666667</v>
      </c>
      <c r="CK22">
        <f t="shared" si="7"/>
        <v>0</v>
      </c>
      <c r="CL22" t="e">
        <f t="shared" si="7"/>
        <v>#DIV/0!</v>
      </c>
      <c r="CM22" t="e">
        <f t="shared" si="7"/>
        <v>#DIV/0!</v>
      </c>
      <c r="CN22">
        <f t="shared" si="7"/>
        <v>2</v>
      </c>
    </row>
    <row r="23" spans="1:92" s="10" customFormat="1" x14ac:dyDescent="0.35">
      <c r="Y23" s="11"/>
    </row>
    <row r="24" spans="1:92" s="10" customFormat="1" x14ac:dyDescent="0.35">
      <c r="Y24" s="11"/>
    </row>
  </sheetData>
  <phoneticPr fontId="4" type="noConversion"/>
  <conditionalFormatting sqref="CO21:XFD21 A22:CN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2D7DA28E4041B6A7A0BDF497E88B" ma:contentTypeVersion="7" ma:contentTypeDescription="Create a new document." ma:contentTypeScope="" ma:versionID="803bf1c4c157d24ecea17b8aca27f65c">
  <xsd:schema xmlns:xsd="http://www.w3.org/2001/XMLSchema" xmlns:xs="http://www.w3.org/2001/XMLSchema" xmlns:p="http://schemas.microsoft.com/office/2006/metadata/properties" xmlns:ns3="d7186fe4-49aa-4e1d-ab17-9e2ac446a68f" xmlns:ns4="4c05dffc-2138-45e1-a49a-5c7c267e2aeb" targetNamespace="http://schemas.microsoft.com/office/2006/metadata/properties" ma:root="true" ma:fieldsID="7f14b7a08dd67aabe81f7e57984a2741" ns3:_="" ns4:_="">
    <xsd:import namespace="d7186fe4-49aa-4e1d-ab17-9e2ac446a68f"/>
    <xsd:import namespace="4c05dffc-2138-45e1-a49a-5c7c267e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86fe4-49aa-4e1d-ab17-9e2ac446a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5dffc-2138-45e1-a49a-5c7c267e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E1829-2534-4AED-AE39-E17ED010B9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987306-2A51-4A35-9F93-26E1AEF5C5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427D0-51C8-4494-943B-0E7DC565B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186fe4-49aa-4e1d-ab17-9e2ac446a68f"/>
    <ds:schemaRef ds:uri="4c05dffc-2138-45e1-a49a-5c7c267e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cp:revision/>
  <dcterms:created xsi:type="dcterms:W3CDTF">2015-06-05T18:17:20Z</dcterms:created>
  <dcterms:modified xsi:type="dcterms:W3CDTF">2021-04-05T05:35:41Z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0x010100877C2D7DA28E4041B6A7A0BDF497E88B</vt:lpwstr>
  </property>
</Properties>
</file>