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2135" windowHeight="8310" tabRatio="689" firstSheet="5" activeTab="13"/>
  </bookViews>
  <sheets>
    <sheet name="TimePlan" sheetId="1" r:id="rId1"/>
    <sheet name="TestCases" sheetId="2" r:id="rId2"/>
    <sheet name="Environment" sheetId="3" r:id="rId3"/>
    <sheet name="Executive Summary" sheetId="4" r:id="rId4"/>
    <sheet name="Engineering Notes" sheetId="5" r:id="rId5"/>
    <sheet name="Tasks" sheetId="6" r:id="rId6"/>
    <sheet name="Summary" sheetId="7" r:id="rId7"/>
    <sheet name="Policy Summary" sheetId="8" r:id="rId8"/>
    <sheet name="Query Node Failover" sheetId="9" r:id="rId9"/>
    <sheet name="Query Server Failure" sheetId="10" r:id="rId10"/>
    <sheet name="Load Node Failure" sheetId="11" r:id="rId11"/>
    <sheet name="Load Server Failure" sheetId="12" r:id="rId12"/>
    <sheet name="WAN" sheetId="13" r:id="rId13"/>
    <sheet name=".NET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<sst xmlns="http://schemas.openxmlformats.org/spreadsheetml/2006/main" count="592" uniqueCount="381">
  <si>
    <t>Unique Services</t>
  </si>
  <si>
    <t>Thread Count</t>
  </si>
  <si>
    <t>Timeout</t>
  </si>
  <si>
    <t>Pof Key</t>
  </si>
  <si>
    <t>Settlement Date</t>
  </si>
  <si>
    <t>queryActivitySettlementDate3Regions</t>
  </si>
  <si>
    <t>queryActivityTradeStatus3TimeZones</t>
  </si>
  <si>
    <t>queryActivitySettlementDate</t>
  </si>
  <si>
    <t>queryPositionAccounts</t>
  </si>
  <si>
    <t>queryPositionDate</t>
  </si>
  <si>
    <t>queryPositionPofKey</t>
  </si>
  <si>
    <t>loadActivityCache</t>
  </si>
  <si>
    <t>loadPositionCache</t>
  </si>
  <si>
    <t>Affected Rows</t>
  </si>
  <si>
    <t>Time</t>
  </si>
  <si>
    <t>Test</t>
  </si>
  <si>
    <t>strategyOneCreateTable</t>
  </si>
  <si>
    <t>strategyOneDestroyTable</t>
  </si>
  <si>
    <t>Default Policy</t>
  </si>
  <si>
    <t>Environment</t>
  </si>
  <si>
    <t>669 bytes</t>
  </si>
  <si>
    <t>1031 bytes</t>
  </si>
  <si>
    <t>Item</t>
  </si>
  <si>
    <t>Number</t>
  </si>
  <si>
    <t>Client Machines</t>
  </si>
  <si>
    <t>Cache Server Machines</t>
  </si>
  <si>
    <t>Machines</t>
  </si>
  <si>
    <t>HP DL360 G5</t>
  </si>
  <si>
    <t xml:space="preserve">RAM </t>
  </si>
  <si>
    <t>16GB</t>
  </si>
  <si>
    <t>OS</t>
  </si>
  <si>
    <t>RedHat AS 4 (Update 6) x86_64</t>
  </si>
  <si>
    <t>JVM</t>
  </si>
  <si>
    <t>JRockit 1.6</t>
  </si>
  <si>
    <t>Number of Caches</t>
  </si>
  <si>
    <t>1 million per Cache</t>
  </si>
  <si>
    <t>Cache Entries</t>
  </si>
  <si>
    <t>28GB</t>
  </si>
  <si>
    <t>Cache Servers</t>
  </si>
  <si>
    <t>Size of Activity object</t>
  </si>
  <si>
    <t>Size of Position object</t>
  </si>
  <si>
    <t>Total Memory Occupied</t>
  </si>
  <si>
    <t>Sr No</t>
  </si>
  <si>
    <t>1 million</t>
  </si>
  <si>
    <t>3 million</t>
  </si>
  <si>
    <t>5 million</t>
  </si>
  <si>
    <t xml:space="preserve">Dummy Load </t>
  </si>
  <si>
    <t>Without Load</t>
  </si>
  <si>
    <t>With Load</t>
  </si>
  <si>
    <t>Load 1 million  from Database</t>
  </si>
  <si>
    <t>Query</t>
  </si>
  <si>
    <t>Primary Key</t>
  </si>
  <si>
    <t>1ms</t>
  </si>
  <si>
    <t>Account Id</t>
  </si>
  <si>
    <t xml:space="preserve">Query on Primary key is fastest. </t>
  </si>
  <si>
    <t>Pagination is a must for rows more than 1000</t>
  </si>
  <si>
    <t>Update 40% of rows during peak time</t>
  </si>
  <si>
    <t>Insert 1 million rows and delete the old Cache</t>
  </si>
  <si>
    <t>Update of 40% rows is preferrable</t>
  </si>
  <si>
    <t>Strategy1</t>
  </si>
  <si>
    <t>Position Accounts</t>
  </si>
  <si>
    <t>Activity Settlement Date</t>
  </si>
  <si>
    <t>Activity Accounts</t>
  </si>
  <si>
    <t>Activity Trade Status 3 Regions</t>
  </si>
  <si>
    <t>SQL</t>
  </si>
  <si>
    <t>SELECT * FROM activities WHERE settlementdate=? AND region=?</t>
  </si>
  <si>
    <t>SELECT * FROM activities WHERE (accountid=? OR accountid=?) AND region=? AND tradedate=?</t>
  </si>
  <si>
    <t>SELECT * FROM positions WHERE businessdate=? AND region=?</t>
  </si>
  <si>
    <t>SELECT * FROM positions WHERE (accountid=? OR accountid=?) AND region=? AND businessdate=?</t>
  </si>
  <si>
    <t>SELECT * FROM activities WHERE tradestatus=? AND tradedate =?</t>
  </si>
  <si>
    <t>Datatype Query</t>
  </si>
  <si>
    <t>Query on String</t>
  </si>
  <si>
    <t>Query on Long</t>
  </si>
  <si>
    <t>Position BusDate</t>
  </si>
  <si>
    <t>Activity Settlement Date 3 Regions</t>
  </si>
  <si>
    <t>SELECT * FROM activities WHERE tradedate=? AND settlementdate =?</t>
  </si>
  <si>
    <t>(147 Rows Returned)</t>
  </si>
  <si>
    <t>(103000 Rows Returned)</t>
  </si>
  <si>
    <t>(1 Row Returned)</t>
  </si>
  <si>
    <t>341105ms</t>
  </si>
  <si>
    <t>58521ms</t>
  </si>
  <si>
    <t>143951ms</t>
  </si>
  <si>
    <t>74941ms</t>
  </si>
  <si>
    <t>24969ms</t>
  </si>
  <si>
    <t>7708ms</t>
  </si>
  <si>
    <t>279ms</t>
  </si>
  <si>
    <t>136025ms</t>
  </si>
  <si>
    <t>341120ms</t>
  </si>
  <si>
    <t>14247ms</t>
  </si>
  <si>
    <t>10906ms</t>
  </si>
  <si>
    <t>Query on Long field is 23.45% faster</t>
  </si>
  <si>
    <t>Target Date</t>
  </si>
  <si>
    <t>Comments</t>
  </si>
  <si>
    <t>Owner</t>
  </si>
  <si>
    <t>Status</t>
  </si>
  <si>
    <t>Administration</t>
  </si>
  <si>
    <t>Initial Handover</t>
  </si>
  <si>
    <t>Met with Mayank and got the initial feedback and had initial round of meetings with WPI graduates</t>
  </si>
  <si>
    <t>VS</t>
  </si>
  <si>
    <t>Complete</t>
  </si>
  <si>
    <t>Desk Allocation</t>
  </si>
  <si>
    <t>Connie allocated 11.558(Dillon) 11.557(Stephen)</t>
  </si>
  <si>
    <t>Computers and Phones</t>
  </si>
  <si>
    <t>Waiting for PC for Dillon.</t>
  </si>
  <si>
    <t>Software Installation on PC</t>
  </si>
  <si>
    <t>Dependent upon 3. Java, Coherence, Eclipse, putty, .Net(Visual Studio 2005)</t>
  </si>
  <si>
    <t>DB , SM</t>
  </si>
  <si>
    <t>Admin Rights</t>
  </si>
  <si>
    <t>Get Admin Rights on PC</t>
  </si>
  <si>
    <t>Infrastructure</t>
  </si>
  <si>
    <t>Get Hardware Ready</t>
  </si>
  <si>
    <t>Got cfj2elxfqa01, njj2elxfqa01, cfj2elxfqa03, pij2elxfqa03</t>
  </si>
  <si>
    <t>Install bWAG</t>
  </si>
  <si>
    <t>Installed on one machine. Testing and configuring it suitable for the test. Later will replicate to remaining three</t>
  </si>
  <si>
    <t>Database</t>
  </si>
  <si>
    <t>Position and Activity data in Database to load and query</t>
  </si>
  <si>
    <t>Mayank</t>
  </si>
  <si>
    <t>Open</t>
  </si>
  <si>
    <t>Development</t>
  </si>
  <si>
    <t>Develop application Objects and initial test code</t>
  </si>
  <si>
    <t>In Progress</t>
  </si>
  <si>
    <t>DB, SM</t>
  </si>
  <si>
    <t>Started</t>
  </si>
  <si>
    <t>Work with Cameo + Mayank to get initial development env ready</t>
  </si>
  <si>
    <t>To decide on POF object names, eclipse project, queries, multi threaded test env, Spring etc</t>
  </si>
  <si>
    <t>Complete the test case development</t>
  </si>
  <si>
    <t>Integrate the test environments and finish off the loading and all the querying test cases</t>
  </si>
  <si>
    <t>Testing</t>
  </si>
  <si>
    <t>Integration of application and familiarity with Bwag</t>
  </si>
  <si>
    <t>VS,DB,SM</t>
  </si>
  <si>
    <t xml:space="preserve">Test Cases Loading 1,2,3 with different Coherence configurations to pick the Optimum </t>
  </si>
  <si>
    <t>DB,SM</t>
  </si>
  <si>
    <t xml:space="preserve">Test Case Loading 4 </t>
  </si>
  <si>
    <t>Test Case Querying  1,2,3</t>
  </si>
  <si>
    <t>Test Case Infra 1,2</t>
  </si>
  <si>
    <t>Testing .Net</t>
  </si>
  <si>
    <t>Testing WAN</t>
  </si>
  <si>
    <t>Risks</t>
  </si>
  <si>
    <t>Delay in getting resources for DB,SM</t>
  </si>
  <si>
    <t>Application Queries</t>
  </si>
  <si>
    <t>Infrastructure unvavailability</t>
  </si>
  <si>
    <t>Holidays: Nov 13, Thanksgiving Weekend</t>
  </si>
  <si>
    <t>Test Cases</t>
  </si>
  <si>
    <t>Expected Results</t>
  </si>
  <si>
    <t>Loading of Data</t>
  </si>
  <si>
    <t>Load T-1,T-2 end of day Data ( 1 million, 3 million, 5 million rows)</t>
  </si>
  <si>
    <t>Time taken</t>
  </si>
  <si>
    <t>Insert of Realtime data during the day</t>
  </si>
  <si>
    <t>40% of realtime data to be inserted to simulate end of day spike</t>
  </si>
  <si>
    <t>Compare times for updating a NamedCache Vs Loading a new one and deleting the old cache</t>
  </si>
  <si>
    <t>Strategies whether to update records and insert the missing OR insert the whole set of data and delete the existing RT data/ The better performant strategy would be chosen</t>
  </si>
  <si>
    <t xml:space="preserve">Repeat Tests 1-3 in time shifted manner to simulate </t>
  </si>
  <si>
    <t>three regions</t>
  </si>
  <si>
    <t>Querying</t>
  </si>
  <si>
    <t>Query for end of day for a region for a business for an account</t>
  </si>
  <si>
    <t>Compare test times for POFFilter queries and CoherenceSQL queries</t>
  </si>
  <si>
    <t>Query for Real time trade for a region for set of accounts</t>
  </si>
  <si>
    <t>Strategies for NamedCache whether one per region,  or one per region/per business or one per region per business per end of day i.e separate real time and end of day Named Cache.</t>
  </si>
  <si>
    <t>Query for Position/Activity for Prime Business for one region gor a given trade date/settlement date</t>
  </si>
  <si>
    <t>Query for Position/Activity for Prime Business for all three regions for a given trade date/settlement date</t>
  </si>
  <si>
    <t>Get all Trades with status=failed by asset class for today</t>
  </si>
  <si>
    <t>Get all Trades with status=failed by asset class for T,T-1,T-2</t>
  </si>
  <si>
    <t>Get all Trades for an account for last 3 days</t>
  </si>
  <si>
    <t>Load Test: Repeat combination of above querying tets to simulate 50 concurrent users</t>
  </si>
  <si>
    <t>Load Test: Repeat above Load Test while Test case 4 of Loading of Data</t>
  </si>
  <si>
    <t>No Data Loss</t>
  </si>
  <si>
    <t>Crash of Coherence Server while load testing of querying and realtime updates</t>
  </si>
  <si>
    <t>Time Taken</t>
  </si>
  <si>
    <t>Crash of Machine while load testing of querying and realtime updates</t>
  </si>
  <si>
    <t>Time Permitting</t>
  </si>
  <si>
    <t>.Net Client over WAN connecting to the cluster and querying</t>
  </si>
  <si>
    <t>Data to be in Sync with cluster</t>
  </si>
  <si>
    <t xml:space="preserve">Data Invalidation of Near Cache in .Net Client( over WAN) </t>
  </si>
  <si>
    <t>Data to be in sync with Active NY cluster</t>
  </si>
  <si>
    <t xml:space="preserve">WAN Strategies to have another passive cluster in London </t>
  </si>
  <si>
    <t>OverHead on NY cluster while load testing</t>
  </si>
  <si>
    <t>Unique Services &amp; Thread Count</t>
  </si>
  <si>
    <t>Gencon</t>
  </si>
  <si>
    <t>Gencon All</t>
  </si>
  <si>
    <t>Sun JVM</t>
  </si>
  <si>
    <t>positionPofKey</t>
  </si>
  <si>
    <t>positionDate</t>
  </si>
  <si>
    <t>positionAccounts</t>
  </si>
  <si>
    <t>activitySettlementDate</t>
  </si>
  <si>
    <t>activityTradeDate</t>
  </si>
  <si>
    <t>activityTradeStatus</t>
  </si>
  <si>
    <t>activityAccountsOnDate</t>
  </si>
  <si>
    <t>activityTradeStatus3TimeZones</t>
  </si>
  <si>
    <t>activitySettlementDate3Regions</t>
  </si>
  <si>
    <t>percentLoad</t>
  </si>
  <si>
    <t>Min</t>
  </si>
  <si>
    <t>Max</t>
  </si>
  <si>
    <t>Average</t>
  </si>
  <si>
    <t>queryActivityAccountsOnDate</t>
  </si>
  <si>
    <t>% Increase</t>
  </si>
  <si>
    <t>Deterministic</t>
  </si>
  <si>
    <t xml:space="preserve">Task </t>
  </si>
  <si>
    <t>Write Junit Test wrapper for all the tests</t>
  </si>
  <si>
    <t>Done</t>
  </si>
  <si>
    <t>Create Jmter Ant Script</t>
  </si>
  <si>
    <t>Create automated script for running tests</t>
  </si>
  <si>
    <t>Remove implementation of "serializable" interface</t>
  </si>
  <si>
    <t>Get 40% update data from database</t>
  </si>
  <si>
    <t>Use PofUpdater as opposed to reflection for Updates</t>
  </si>
  <si>
    <t>Create a Jedi loader that uses RowMapper</t>
  </si>
  <si>
    <t>Switch all Pof functions to be of type "String"</t>
  </si>
  <si>
    <t>Integrate Invocation Service for GC and  a class to destroy cache</t>
  </si>
  <si>
    <t>LONG TERM</t>
  </si>
  <si>
    <t>Add Index Profiler</t>
  </si>
  <si>
    <t>Not Required</t>
  </si>
  <si>
    <t>Measure WAN data throughput (Listener in UK)</t>
  </si>
  <si>
    <t>Address the "Spring batch load problem"</t>
  </si>
  <si>
    <t>Verify that the whole cluster is Pof-able</t>
  </si>
  <si>
    <t>Run some of the queries against the database</t>
  </si>
  <si>
    <t>Address the Date Problem with POF</t>
  </si>
  <si>
    <t>Add number of threads to service for cache server</t>
  </si>
  <si>
    <t>Add each cache per service</t>
  </si>
  <si>
    <t>Dump cache to the file (GREG)</t>
  </si>
  <si>
    <t>Load time for 1 mill, 3 mill, 5 mill rows</t>
  </si>
  <si>
    <t>Baseline Time Taken for each query</t>
  </si>
  <si>
    <t>Base Time taken with and without Index for Query</t>
  </si>
  <si>
    <t>Base Line Time taken for queries against database</t>
  </si>
  <si>
    <t>Baseline times Tests on CF machines Vs Mixe machines</t>
  </si>
  <si>
    <t>Tests with Caches in one DistributedService Vs DistributedService/Cache</t>
  </si>
  <si>
    <t>JVM tests</t>
  </si>
  <si>
    <t>Failover</t>
  </si>
  <si>
    <t>Query Type</t>
  </si>
  <si>
    <t>Policy</t>
  </si>
  <si>
    <t>Response Time</t>
  </si>
  <si>
    <t>Timestamp</t>
  </si>
  <si>
    <t>T</t>
  </si>
  <si>
    <t>Without Noise</t>
  </si>
  <si>
    <t>With Noise</t>
  </si>
  <si>
    <t>T (seconds)</t>
  </si>
  <si>
    <t>Response Time (ms)</t>
  </si>
  <si>
    <t>Load</t>
  </si>
  <si>
    <t>Updates (With Noise)</t>
  </si>
  <si>
    <t>Queries (Without Noise)</t>
  </si>
  <si>
    <t>Queries (With Noise)</t>
  </si>
  <si>
    <t>Positions</t>
  </si>
  <si>
    <t>Activities</t>
  </si>
  <si>
    <t>T-New</t>
  </si>
  <si>
    <t>40% Update (From db)</t>
  </si>
  <si>
    <t>9 Million</t>
  </si>
  <si>
    <t>1 Million</t>
  </si>
  <si>
    <t>BusDate</t>
  </si>
  <si>
    <t>Accounts</t>
  </si>
  <si>
    <t>Accounts &amp; Date</t>
  </si>
  <si>
    <t>Trade Status (3 Time Zones)</t>
  </si>
  <si>
    <t>Settlement Date (3 Regions)</t>
  </si>
  <si>
    <t>Date</t>
  </si>
  <si>
    <t>Sequence #</t>
  </si>
  <si>
    <t>Strategy</t>
  </si>
  <si>
    <t>Unique Services Threaded</t>
  </si>
  <si>
    <t>NYC Load Times</t>
  </si>
  <si>
    <t>Batch Size</t>
  </si>
  <si>
    <t>1 Million w/o replication</t>
  </si>
  <si>
    <t>1 min</t>
  </si>
  <si>
    <t>Delay (ms)</t>
  </si>
  <si>
    <t>1 Million w/ replication</t>
  </si>
  <si>
    <t>42 min</t>
  </si>
  <si>
    <t>Padding</t>
  </si>
  <si>
    <t>1 b</t>
  </si>
  <si>
    <t>100b</t>
  </si>
  <si>
    <t>1 kb</t>
  </si>
  <si>
    <t>10kb</t>
  </si>
  <si>
    <t>100kb</t>
  </si>
  <si>
    <t>Latency</t>
  </si>
  <si>
    <t>53ms</t>
  </si>
  <si>
    <t>58ms</t>
  </si>
  <si>
    <t>240ms</t>
  </si>
  <si>
    <t>850ms</t>
  </si>
  <si>
    <t>Range</t>
  </si>
  <si>
    <t>50-140ms</t>
  </si>
  <si>
    <t>50-150ms</t>
  </si>
  <si>
    <t>180-320ms</t>
  </si>
  <si>
    <t>700-1200ms</t>
  </si>
  <si>
    <t>Delay</t>
  </si>
  <si>
    <t>Start Time</t>
  </si>
  <si>
    <t>NY End Time</t>
  </si>
  <si>
    <t>LDN End Time</t>
  </si>
  <si>
    <t>1 Million Rows</t>
  </si>
  <si>
    <t>Lessons Learned</t>
  </si>
  <si>
    <t>1. Coherence only creates one socket connection for replicating across WAN.  The senior member connects to the proxy server.</t>
  </si>
  <si>
    <t>3. When replicating, should use an asynchonous write behind.  Synchronous write causes significant cache delay on NY side.</t>
  </si>
  <si>
    <t>4. When clearing a cache, there is significant delay in replication.  Coherence sends a new event update for each object cleared.</t>
  </si>
  <si>
    <t>5. 9 Million activites and 9 Million positions are well supported down to 48GB of combined heap space.</t>
  </si>
  <si>
    <t>6. Failover delay is a spike, not constant.</t>
  </si>
  <si>
    <t>WAN Replication</t>
  </si>
  <si>
    <t>Ranges from 50ms - 140ms</t>
  </si>
  <si>
    <t>Throughput</t>
  </si>
  <si>
    <t>110 Object/s</t>
  </si>
  <si>
    <t>Use delay of 0, batch size of 1000</t>
  </si>
  <si>
    <t>Notes</t>
  </si>
  <si>
    <t>4x spike</t>
  </si>
  <si>
    <t>500ms to 2000ms</t>
  </si>
  <si>
    <t>15s</t>
  </si>
  <si>
    <t>Node failure</t>
  </si>
  <si>
    <t>Server failure (6 nodes)</t>
  </si>
  <si>
    <t>7x-9x spike</t>
  </si>
  <si>
    <t>Oscillating response times</t>
  </si>
  <si>
    <t>50s</t>
  </si>
  <si>
    <t>Oscillating response times w/o noise</t>
  </si>
  <si>
    <t>65s</t>
  </si>
  <si>
    <t>Oscillating response times w/ noise</t>
  </si>
  <si>
    <t>o</t>
  </si>
  <si>
    <t>2. The bottlneck when replicating is Coherence, not WAN connection. (Tested NY-NY)</t>
  </si>
  <si>
    <t>8. Incoming Buffer Pool size error on proxy server noticed after upgrade to 2.5</t>
  </si>
  <si>
    <t>7. When replicating large amounts of data, push replication 2.3 encounters errors and loses data.  Fixed in 2.4, recommend upgrade to 2.5</t>
  </si>
  <si>
    <t>9. Each cache needs a publisher.  Each publisher opens one socket connection.</t>
  </si>
  <si>
    <t>NY -&gt; London</t>
  </si>
  <si>
    <t>Activity Acounts On Date</t>
  </si>
  <si>
    <t>Activity Key</t>
  </si>
  <si>
    <t>Activity Trade Date</t>
  </si>
  <si>
    <t>1.987 sec</t>
  </si>
  <si>
    <t>1.993 sec</t>
  </si>
  <si>
    <t>275 ms</t>
  </si>
  <si>
    <t>2.993 sec</t>
  </si>
  <si>
    <t>Near Cache only works for keys</t>
  </si>
  <si>
    <t>Push Replication:</t>
  </si>
  <si>
    <t>There were couple of major findings with behavior of Push Replication.</t>
  </si>
  <si>
    <t>1. For the NY cache, it takes about a minute to load about 1 million Postions(rows) into Cache.</t>
  </si>
  <si>
    <t xml:space="preserve">    With current Push Replication(2.3)  turned on in bwag, it takes about 40 minutes! ( almost 40 times overhead).</t>
  </si>
  <si>
    <t xml:space="preserve">    I believe it introduces some sort of synchronous behavior even though the replication itself is asynchronous it takes about 2-3 hours to flow to London.</t>
  </si>
  <si>
    <t xml:space="preserve">    Solution --&gt; The new version Push replication 2.5 introduces write behind(asynchronous) to Push replication cache. </t>
  </si>
  <si>
    <t xml:space="preserve">                     This brings down the loading time to around 1.6 minutes ( 60% overhead)</t>
  </si>
  <si>
    <t>2. As a result of the above, it increases the throughput and on the remote side we see socket buffer overruns and errors pasted below.</t>
  </si>
  <si>
    <t xml:space="preserve">    Ultimately the socket closes and never reopens. </t>
  </si>
  <si>
    <t xml:space="preserve">    We tried tuning the pushreplication on the publisher side by lowering the batches and introducing more delay with different settings, JVM settings with maxdirectbuffer, Sun JVM to no avail.</t>
  </si>
  <si>
    <t xml:space="preserve">    Thanks to NetOps who pointed us in the right direction that the bottleneck is at the proxy server which is a slow consumer and does not dequeue fast enough.</t>
  </si>
  <si>
    <t xml:space="preserve">   Solution --&gt; Increase the number of threads and more importantly have multiple proxy servers.</t>
  </si>
  <si>
    <t xml:space="preserve">                     This has made it work and so far we were able to replicate about 16 million rows out of 18. Few still have issues which we are looking into.</t>
  </si>
  <si>
    <t xml:space="preserve">                     However you would still see the incoming bufferpool increasing messages which goes upto 20MB rather than the previous 200MB which crashes the proxy server.</t>
  </si>
  <si>
    <t xml:space="preserve">                     Any insight into network, proxy server settings would be welcome.</t>
  </si>
  <si>
    <t>4. Proxy server Thread: It is confirmed that even with multiple worker threads, it assigns only one worker thread per incoming socket connection.</t>
  </si>
  <si>
    <t xml:space="preserve">                                  Unlike WLS, the daemon thread does not fan out the work amongst its worker threads, but gives a dedicated thread per connection.</t>
  </si>
  <si>
    <t xml:space="preserve">                                 </t>
  </si>
  <si>
    <t>5. Clearing Cache: Clearing cache on the master side takes long time. PushRep sends the delete per entry.</t>
  </si>
  <si>
    <t xml:space="preserve">                            It  should rather replicate the operation than data. </t>
  </si>
  <si>
    <t>6. WAN :       The bandwidth is allocated along service class(voice, data) and there are sub classifications in that.</t>
  </si>
  <si>
    <t xml:space="preserve">                     By default this goes into the default for data which is the lowest service class capped at 16MB/sec. </t>
  </si>
  <si>
    <t xml:space="preserve">                     Translation -&gt; we could use only 16MB/sec max if no one else is transferring data, but we are sharing that bandwidth across many apps.</t>
  </si>
  <si>
    <t xml:space="preserve">                                         However more bandwidth is made available from upper service class in case it is free.</t>
  </si>
  <si>
    <t xml:space="preserve">                                         Hence the WAN throughput is elastic.</t>
  </si>
  <si>
    <t xml:space="preserve">                     In our tests between NY and London:</t>
  </si>
  <si>
    <t xml:space="preserve">                            Latency: 53ms                               </t>
  </si>
  <si>
    <t xml:space="preserve">                             Throughput : 110 Objects/sec</t>
  </si>
  <si>
    <t xml:space="preserve">                             WAN Utilization: 512kbps ( with best PushRep settings of delay=0, batchsize=1000) </t>
  </si>
  <si>
    <t xml:space="preserve">                             Time to replicate 1 million rows: 2.5 hours ( Default Synchronous Push Replication)</t>
  </si>
  <si>
    <t>7. .Net: .Net clients can connect over WAN to proxy servers and works fine.</t>
  </si>
  <si>
    <t xml:space="preserve">             The performance of .Net clients and Java clients on PC through proxy server are more or less same.</t>
  </si>
  <si>
    <t>8. JVM Tests: We also tried different GC settings for Jrockit, and like all GC settings it is highly subjective and dependent on the application.</t>
  </si>
  <si>
    <t xml:space="preserve">                     In the past the default Jrockit GC could not compete with Sun JVM or the gencon. In the newer version, we can see it has </t>
  </si>
  <si>
    <t xml:space="preserve">                     made tremendous progress and outperforms the static gencon GC. </t>
  </si>
  <si>
    <t xml:space="preserve">                     There were few gencon settings that Craig Blitz had sent over from their tests, and that seems to perform better by 20%.</t>
  </si>
  <si>
    <t xml:space="preserve">                     However for our default bwag, I would recommend the default GC for Jrockit as most of the engineering work is being focused on that by both JVMs.</t>
  </si>
  <si>
    <t>9. JMX Management Node: On both NY and London clusters, we have switch the enterprise manager management node and EM is able to connect to it.</t>
  </si>
  <si>
    <t xml:space="preserve">10. CPU: On NY cluster with 6 cache servers on each machine, only during few stress tests, the CPU utilization peaked upto 80%. </t>
  </si>
  <si>
    <t xml:space="preserve">               Mostly is stays below 40%. No swap.</t>
  </si>
  <si>
    <t xml:space="preserve">               Network utilization was 20% amongst the NY cluster.</t>
  </si>
  <si>
    <t>3. PushRep Publisher : One of the interesting  takeaways is there is only one push replication publisher per cache (can be from any nodes)</t>
  </si>
  <si>
    <t xml:space="preserve">                                  Translation: Any one member is pushing data to the remote side per cache</t>
  </si>
  <si>
    <t>Dummy Load</t>
  </si>
  <si>
    <t>Activity</t>
  </si>
  <si>
    <t>JDBC</t>
  </si>
  <si>
    <t>JEDI</t>
  </si>
  <si>
    <t>Baseline</t>
  </si>
  <si>
    <t>20 Users</t>
  </si>
  <si>
    <t>Rows Returned</t>
  </si>
  <si>
    <t>Activity Trade Status (1000 Rows)</t>
  </si>
  <si>
    <t>Position Accounts (103599 Rows)</t>
  </si>
  <si>
    <t>Activity Settlement Date (147 Rows)</t>
  </si>
  <si>
    <t>Activity Accounts (37 Rows)</t>
  </si>
  <si>
    <t>Java</t>
  </si>
  <si>
    <t>Java via Proxy</t>
  </si>
  <si>
    <t>Key</t>
  </si>
  <si>
    <t>Trade Status</t>
  </si>
  <si>
    <t>NY-&gt;NY</t>
  </si>
  <si>
    <t>Key (1 Row)</t>
  </si>
  <si>
    <t>Key (1000 Rows)</t>
  </si>
  <si>
    <t>.NET via Proxy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</si>
</sst>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sz val="10"/>
      <color indexed="48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10"/>
      <color indexed="8"/>
      <name val="Verdana"/>
      <family val="2"/>
    </font>
    <font>
      <b/>
      <sz val="19.5"/>
      <name val="Arial"/>
      <family val="0"/>
    </font>
    <font>
      <b/>
      <sz val="16.25"/>
      <name val="Arial"/>
      <family val="0"/>
    </font>
    <font>
      <sz val="16.25"/>
      <name val="Arial"/>
      <family val="0"/>
    </font>
    <font>
      <b/>
      <sz val="14.75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2" borderId="0" xfId="0" applyFill="1" applyAlignment="1">
      <alignment/>
    </xf>
    <xf numFmtId="0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4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Loading One Million Objects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'Executive Summary'!$A$45</c:f>
              <c:strCache>
                <c:ptCount val="1"/>
                <c:pt idx="0">
                  <c:v>Positions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'Executive Summary'!$B$44:$D$44</c:f>
              <c:strCache/>
            </c:strRef>
          </c:cat>
          <c:val>
            <c:numRef>
              <c:f>'Executive Summary'!$B$45:$D$45</c:f>
              <c:numCache/>
            </c:numRef>
          </c:val>
        </c:ser>
        <c:ser>
          <c:idx val="1"/>
          <c:order val="1"/>
          <c:tx>
            <c:strRef>
              <c:f>'Executive Summary'!$A$46</c:f>
              <c:strCache>
                <c:ptCount val="1"/>
                <c:pt idx="0">
                  <c:v>Activity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'Executive Summary'!$B$44:$D$44</c:f>
              <c:strCache/>
            </c:strRef>
          </c:cat>
          <c:val>
            <c:numRef>
              <c:f>'Executive Summary'!$B$46:$D$46</c:f>
              <c:numCache/>
            </c:numRef>
          </c:val>
        </c:ser>
        <c:axId val="15177893"/>
        <c:axId val="2383310"/>
      </c:barChart>
      <c:catAx>
        <c:axId val="15177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Load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3310"/>
        <c:crosses val="autoZero"/>
        <c:auto val="1"/>
        <c:lblOffset val="100"/>
        <c:noMultiLvlLbl val="0"/>
      </c:catAx>
      <c:valAx>
        <c:axId val="238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Load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77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Activity Trade Status Query with Server Failure without Noise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'Query Server Failure'!$G$3:$G$166</c:f>
              <c:numCache/>
            </c:numRef>
          </c:cat>
          <c:val>
            <c:numRef>
              <c:f>'Query Server Failure'!$E$3:$E$166</c:f>
              <c:numCache/>
            </c:numRef>
          </c:val>
          <c:smooth val="0"/>
        </c:ser>
        <c:axId val="51017103"/>
        <c:axId val="56500744"/>
      </c:lineChart>
      <c:catAx>
        <c:axId val="51017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00744"/>
        <c:crosses val="autoZero"/>
        <c:auto val="1"/>
        <c:lblOffset val="100"/>
        <c:noMultiLvlLbl val="0"/>
      </c:catAx>
      <c:valAx>
        <c:axId val="5650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17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Java vs .NET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'.NET'!$B$30</c:f>
              <c:strCache>
                <c:ptCount val="1"/>
                <c:pt idx="0">
                  <c:v>Java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'.NET'!$C$29:$F$29</c:f>
              <c:strCache/>
            </c:strRef>
          </c:cat>
          <c:val>
            <c:numRef>
              <c:f>'.NET'!$C$30:$F$30</c:f>
              <c:numCache/>
            </c:numRef>
          </c:val>
        </c:ser>
        <c:ser>
          <c:idx val="1"/>
          <c:order val="1"/>
          <c:tx>
            <c:strRef>
              <c:f>'.NET'!$B$31</c:f>
              <c:strCache>
                <c:ptCount val="1"/>
                <c:pt idx="0">
                  <c:v>Java via Proxy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'.NET'!$C$29:$F$29</c:f>
              <c:strCache/>
            </c:strRef>
          </c:cat>
          <c:val>
            <c:numRef>
              <c:f>'.NET'!$C$31:$F$31</c:f>
              <c:numCache/>
            </c:numRef>
          </c:val>
        </c:ser>
        <c:ser>
          <c:idx val="2"/>
          <c:order val="2"/>
          <c:tx>
            <c:strRef>
              <c:f>'.NET'!$B$32</c:f>
              <c:strCache>
                <c:ptCount val="1"/>
                <c:pt idx="0">
                  <c:v>.NET via Proxy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'.NET'!$C$29:$F$29</c:f>
              <c:strCache/>
            </c:strRef>
          </c:cat>
          <c:val>
            <c:numRef>
              <c:f>'.NET'!$C$32:$F$32</c:f>
              <c:numCache/>
            </c:numRef>
          </c:val>
        </c:ser>
        <c:axId val="38744649"/>
        <c:axId val="13157522"/>
      </c:barChart>
      <c:catAx>
        <c:axId val="3874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57522"/>
        <c:crosses val="autoZero"/>
        <c:auto val="1"/>
        <c:lblOffset val="100"/>
        <c:noMultiLvlLbl val="0"/>
      </c:catAx>
      <c:valAx>
        <c:axId val="13157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4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Default Policy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Summary!$K$1</c:f>
              <c:strCache>
                <c:ptCount val="1"/>
                <c:pt idx="0">
                  <c:v>Queries (Without Noise)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Summary!$S$3:$Y$3</c:f>
              <c:strCache/>
            </c:strRef>
          </c:cat>
          <c:val>
            <c:numRef>
              <c:f>Summary!$K$7:$Q$7</c:f>
              <c:numCache/>
            </c:numRef>
          </c:val>
        </c:ser>
        <c:ser>
          <c:idx val="1"/>
          <c:order val="1"/>
          <c:tx>
            <c:strRef>
              <c:f>Summary!$S$1</c:f>
              <c:strCache>
                <c:ptCount val="1"/>
                <c:pt idx="0">
                  <c:v>Queries (With Noise)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Summary!$S$3:$Y$3</c:f>
              <c:strCache/>
            </c:strRef>
          </c:cat>
          <c:val>
            <c:numRef>
              <c:f>Summary!$S$7:$Y$7</c:f>
              <c:numCache/>
            </c:numRef>
          </c:val>
        </c:ser>
        <c:axId val="21449791"/>
        <c:axId val="58830392"/>
      </c:barChart>
      <c:catAx>
        <c:axId val="2144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30392"/>
        <c:crosses val="autoZero"/>
        <c:auto val="1"/>
        <c:lblOffset val="100"/>
        <c:noMultiLvlLbl val="0"/>
      </c:catAx>
      <c:valAx>
        <c:axId val="58830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497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Unique Services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8832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Summary!$K$1</c:f>
              <c:strCache>
                <c:ptCount val="1"/>
                <c:pt idx="0">
                  <c:v>Queries (Without Noise)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Summary!$S$3:$Y$3</c:f>
              <c:strCache/>
            </c:strRef>
          </c:cat>
          <c:val>
            <c:numRef>
              <c:f>Summary!$K$8:$Q$8</c:f>
              <c:numCache/>
            </c:numRef>
          </c:val>
        </c:ser>
        <c:ser>
          <c:idx val="1"/>
          <c:order val="1"/>
          <c:tx>
            <c:strRef>
              <c:f>Summary!$S$1</c:f>
              <c:strCache>
                <c:ptCount val="1"/>
                <c:pt idx="0">
                  <c:v>Queries (With Noise)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Summary!$S$3:$Y$3</c:f>
              <c:strCache/>
            </c:strRef>
          </c:cat>
          <c:val>
            <c:numRef>
              <c:f>Summary!$S$8:$Y$8</c:f>
              <c:numCache/>
            </c:numRef>
          </c:val>
        </c:ser>
        <c:axId val="59711481"/>
        <c:axId val="532418"/>
      </c:barChart>
      <c:catAx>
        <c:axId val="5971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418"/>
        <c:crosses val="autoZero"/>
        <c:auto val="1"/>
        <c:lblOffset val="100"/>
        <c:noMultiLvlLbl val="0"/>
      </c:catAx>
      <c:valAx>
        <c:axId val="532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14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4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Thread Count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Summary!$K$1</c:f>
              <c:strCache>
                <c:ptCount val="1"/>
                <c:pt idx="0">
                  <c:v>Queries (Without Noise)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Summary!$S$3:$Y$3</c:f>
              <c:strCache/>
            </c:strRef>
          </c:cat>
          <c:val>
            <c:numRef>
              <c:f>Summary!$K$9:$Q$9</c:f>
              <c:numCache/>
            </c:numRef>
          </c:val>
        </c:ser>
        <c:ser>
          <c:idx val="1"/>
          <c:order val="1"/>
          <c:tx>
            <c:strRef>
              <c:f>Summary!$S$1</c:f>
              <c:strCache>
                <c:ptCount val="1"/>
                <c:pt idx="0">
                  <c:v>Queries (With Noise)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Summary!$S$3:$Y$3</c:f>
              <c:strCache/>
            </c:strRef>
          </c:cat>
          <c:val>
            <c:numRef>
              <c:f>Summary!$S$9:$Y$9</c:f>
              <c:numCache/>
            </c:numRef>
          </c:val>
        </c:ser>
        <c:axId val="4791763"/>
        <c:axId val="43125868"/>
      </c:barChart>
      <c:catAx>
        <c:axId val="4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25868"/>
        <c:crosses val="autoZero"/>
        <c:auto val="1"/>
        <c:lblOffset val="100"/>
        <c:noMultiLvlLbl val="0"/>
      </c:catAx>
      <c:valAx>
        <c:axId val="43125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17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Timeout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Summary!$K$1</c:f>
              <c:strCache>
                <c:ptCount val="1"/>
                <c:pt idx="0">
                  <c:v>Queries (Without Noise)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Summary!$S$3:$Y$3</c:f>
              <c:strCache/>
            </c:strRef>
          </c:cat>
          <c:val>
            <c:numRef>
              <c:f>Summary!$K$10:$Q$10</c:f>
              <c:numCache/>
            </c:numRef>
          </c:val>
        </c:ser>
        <c:ser>
          <c:idx val="1"/>
          <c:order val="1"/>
          <c:tx>
            <c:strRef>
              <c:f>Summary!$S$1</c:f>
              <c:strCache>
                <c:ptCount val="1"/>
                <c:pt idx="0">
                  <c:v>Queries (With Noise)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Summary!$S$3:$Y$3</c:f>
              <c:strCache/>
            </c:strRef>
          </c:cat>
          <c:val>
            <c:numRef>
              <c:f>Summary!$S$10:$Y$10</c:f>
              <c:numCache/>
            </c:numRef>
          </c:val>
        </c:ser>
        <c:axId val="52588493"/>
        <c:axId val="3534390"/>
      </c:bar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4390"/>
        <c:crosses val="autoZero"/>
        <c:auto val="1"/>
        <c:lblOffset val="100"/>
        <c:noMultiLvlLbl val="0"/>
      </c:catAx>
      <c:valAx>
        <c:axId val="3534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884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Query Times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Summary!$L$27</c:f>
              <c:strCache>
                <c:ptCount val="1"/>
                <c:pt idx="0">
                  <c:v>Baseline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Summary!$M$26:$R$26</c:f>
              <c:strCache/>
            </c:strRef>
          </c:cat>
          <c:val>
            <c:numRef>
              <c:f>Summary!$M$27:$R$27</c:f>
              <c:numCache/>
            </c:numRef>
          </c:val>
        </c:ser>
        <c:ser>
          <c:idx val="1"/>
          <c:order val="1"/>
          <c:tx>
            <c:strRef>
              <c:f>Summary!$L$28</c:f>
              <c:strCache>
                <c:ptCount val="1"/>
                <c:pt idx="0">
                  <c:v>20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Summary!$M$26:$R$26</c:f>
              <c:strCache/>
            </c:strRef>
          </c:cat>
          <c:val>
            <c:numRef>
              <c:f>Summary!$M$28:$R$28</c:f>
              <c:numCache/>
            </c:numRef>
          </c:val>
        </c:ser>
        <c:axId val="31809511"/>
        <c:axId val="17850144"/>
      </c:barChart>
      <c:catAx>
        <c:axId val="3180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Query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50144"/>
        <c:crosses val="autoZero"/>
        <c:auto val="1"/>
        <c:lblOffset val="100"/>
        <c:noMultiLvlLbl val="0"/>
      </c:catAx>
      <c:valAx>
        <c:axId val="17850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Average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09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Activity Trade Status with Failure of Single Node without Noise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09725"/>
          <c:w val="0.856"/>
          <c:h val="0.82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'[1]Query Node Failure'!$C$3:$C$178</c:f>
              <c:numCache>
                <c:ptCount val="175"/>
                <c:pt idx="0">
                  <c:v>0</c:v>
                </c:pt>
                <c:pt idx="1">
                  <c:v>0.428</c:v>
                </c:pt>
                <c:pt idx="2">
                  <c:v>1.085</c:v>
                </c:pt>
                <c:pt idx="3">
                  <c:v>1.637</c:v>
                </c:pt>
                <c:pt idx="4">
                  <c:v>2.082</c:v>
                </c:pt>
                <c:pt idx="5">
                  <c:v>2.524</c:v>
                </c:pt>
                <c:pt idx="6">
                  <c:v>2.897</c:v>
                </c:pt>
                <c:pt idx="7">
                  <c:v>3.342</c:v>
                </c:pt>
                <c:pt idx="8">
                  <c:v>3.68</c:v>
                </c:pt>
                <c:pt idx="9">
                  <c:v>4.26</c:v>
                </c:pt>
                <c:pt idx="10">
                  <c:v>5.08</c:v>
                </c:pt>
                <c:pt idx="11">
                  <c:v>5.644</c:v>
                </c:pt>
                <c:pt idx="12">
                  <c:v>6.048</c:v>
                </c:pt>
                <c:pt idx="13">
                  <c:v>6.594</c:v>
                </c:pt>
                <c:pt idx="14">
                  <c:v>7.021</c:v>
                </c:pt>
                <c:pt idx="15">
                  <c:v>7.456</c:v>
                </c:pt>
                <c:pt idx="16">
                  <c:v>7.901</c:v>
                </c:pt>
                <c:pt idx="17">
                  <c:v>8.322</c:v>
                </c:pt>
                <c:pt idx="18">
                  <c:v>8.718</c:v>
                </c:pt>
                <c:pt idx="19">
                  <c:v>9.241</c:v>
                </c:pt>
                <c:pt idx="20">
                  <c:v>9.688</c:v>
                </c:pt>
                <c:pt idx="21">
                  <c:v>10.165</c:v>
                </c:pt>
                <c:pt idx="22">
                  <c:v>10.52</c:v>
                </c:pt>
                <c:pt idx="23">
                  <c:v>10.987</c:v>
                </c:pt>
                <c:pt idx="24">
                  <c:v>11.533</c:v>
                </c:pt>
                <c:pt idx="25">
                  <c:v>11.926</c:v>
                </c:pt>
                <c:pt idx="26">
                  <c:v>12.536</c:v>
                </c:pt>
                <c:pt idx="27">
                  <c:v>13.069</c:v>
                </c:pt>
                <c:pt idx="28">
                  <c:v>13.509</c:v>
                </c:pt>
                <c:pt idx="29">
                  <c:v>13.953</c:v>
                </c:pt>
                <c:pt idx="30">
                  <c:v>14.398</c:v>
                </c:pt>
                <c:pt idx="31">
                  <c:v>14.893</c:v>
                </c:pt>
                <c:pt idx="32">
                  <c:v>15.321</c:v>
                </c:pt>
                <c:pt idx="33">
                  <c:v>15.893</c:v>
                </c:pt>
                <c:pt idx="34">
                  <c:v>16.339</c:v>
                </c:pt>
                <c:pt idx="35">
                  <c:v>16.754</c:v>
                </c:pt>
                <c:pt idx="36">
                  <c:v>17.196</c:v>
                </c:pt>
                <c:pt idx="37">
                  <c:v>17.607</c:v>
                </c:pt>
                <c:pt idx="38">
                  <c:v>18.052</c:v>
                </c:pt>
                <c:pt idx="39">
                  <c:v>18.588</c:v>
                </c:pt>
                <c:pt idx="40">
                  <c:v>19.03</c:v>
                </c:pt>
                <c:pt idx="41">
                  <c:v>19.599</c:v>
                </c:pt>
                <c:pt idx="42">
                  <c:v>20.13</c:v>
                </c:pt>
                <c:pt idx="43">
                  <c:v>20.506</c:v>
                </c:pt>
                <c:pt idx="44">
                  <c:v>20.847</c:v>
                </c:pt>
                <c:pt idx="45">
                  <c:v>21.287</c:v>
                </c:pt>
                <c:pt idx="46">
                  <c:v>21.66</c:v>
                </c:pt>
                <c:pt idx="47">
                  <c:v>22.222</c:v>
                </c:pt>
                <c:pt idx="48">
                  <c:v>22.622</c:v>
                </c:pt>
                <c:pt idx="49">
                  <c:v>23.041</c:v>
                </c:pt>
                <c:pt idx="50">
                  <c:v>23.445</c:v>
                </c:pt>
                <c:pt idx="51">
                  <c:v>23.969</c:v>
                </c:pt>
                <c:pt idx="52">
                  <c:v>24.303</c:v>
                </c:pt>
                <c:pt idx="53">
                  <c:v>24.81</c:v>
                </c:pt>
                <c:pt idx="54">
                  <c:v>25.144</c:v>
                </c:pt>
                <c:pt idx="55">
                  <c:v>25.769</c:v>
                </c:pt>
                <c:pt idx="56">
                  <c:v>26.3</c:v>
                </c:pt>
                <c:pt idx="57">
                  <c:v>26.737</c:v>
                </c:pt>
                <c:pt idx="58">
                  <c:v>27.162</c:v>
                </c:pt>
                <c:pt idx="59">
                  <c:v>27.499</c:v>
                </c:pt>
                <c:pt idx="60">
                  <c:v>27.933</c:v>
                </c:pt>
                <c:pt idx="61">
                  <c:v>28.369</c:v>
                </c:pt>
                <c:pt idx="62">
                  <c:v>28.798</c:v>
                </c:pt>
                <c:pt idx="63">
                  <c:v>29.315</c:v>
                </c:pt>
                <c:pt idx="64">
                  <c:v>29.836</c:v>
                </c:pt>
                <c:pt idx="65">
                  <c:v>30.301</c:v>
                </c:pt>
                <c:pt idx="66">
                  <c:v>30.73</c:v>
                </c:pt>
                <c:pt idx="67">
                  <c:v>31.163</c:v>
                </c:pt>
                <c:pt idx="68">
                  <c:v>31.598</c:v>
                </c:pt>
                <c:pt idx="69">
                  <c:v>32.037</c:v>
                </c:pt>
                <c:pt idx="70">
                  <c:v>32.586</c:v>
                </c:pt>
                <c:pt idx="71">
                  <c:v>33.002</c:v>
                </c:pt>
                <c:pt idx="72">
                  <c:v>33.545</c:v>
                </c:pt>
                <c:pt idx="73">
                  <c:v>33.899</c:v>
                </c:pt>
                <c:pt idx="74">
                  <c:v>34.274</c:v>
                </c:pt>
                <c:pt idx="75">
                  <c:v>34.698</c:v>
                </c:pt>
                <c:pt idx="76">
                  <c:v>35.028</c:v>
                </c:pt>
                <c:pt idx="77">
                  <c:v>35.465</c:v>
                </c:pt>
                <c:pt idx="78">
                  <c:v>36.008</c:v>
                </c:pt>
                <c:pt idx="79">
                  <c:v>36.482</c:v>
                </c:pt>
                <c:pt idx="80">
                  <c:v>36.956</c:v>
                </c:pt>
                <c:pt idx="81">
                  <c:v>37.391</c:v>
                </c:pt>
                <c:pt idx="82">
                  <c:v>37.917</c:v>
                </c:pt>
                <c:pt idx="83">
                  <c:v>38.246</c:v>
                </c:pt>
                <c:pt idx="84">
                  <c:v>38.617</c:v>
                </c:pt>
                <c:pt idx="85">
                  <c:v>38.967</c:v>
                </c:pt>
                <c:pt idx="86">
                  <c:v>39.439</c:v>
                </c:pt>
                <c:pt idx="87">
                  <c:v>39.998</c:v>
                </c:pt>
                <c:pt idx="88">
                  <c:v>40.416</c:v>
                </c:pt>
                <c:pt idx="89">
                  <c:v>40.845</c:v>
                </c:pt>
                <c:pt idx="90">
                  <c:v>41.332</c:v>
                </c:pt>
                <c:pt idx="91">
                  <c:v>41.74</c:v>
                </c:pt>
                <c:pt idx="92">
                  <c:v>42.186</c:v>
                </c:pt>
                <c:pt idx="93">
                  <c:v>42.76</c:v>
                </c:pt>
                <c:pt idx="94">
                  <c:v>43.36</c:v>
                </c:pt>
                <c:pt idx="95">
                  <c:v>43.796</c:v>
                </c:pt>
                <c:pt idx="96">
                  <c:v>44.212</c:v>
                </c:pt>
                <c:pt idx="97">
                  <c:v>44.568</c:v>
                </c:pt>
                <c:pt idx="98">
                  <c:v>45.021</c:v>
                </c:pt>
                <c:pt idx="99">
                  <c:v>45.351</c:v>
                </c:pt>
                <c:pt idx="100">
                  <c:v>45.87</c:v>
                </c:pt>
                <c:pt idx="101">
                  <c:v>48.026</c:v>
                </c:pt>
                <c:pt idx="102">
                  <c:v>48.651</c:v>
                </c:pt>
                <c:pt idx="103">
                  <c:v>49.072</c:v>
                </c:pt>
                <c:pt idx="104">
                  <c:v>49.667</c:v>
                </c:pt>
                <c:pt idx="105">
                  <c:v>51.121</c:v>
                </c:pt>
                <c:pt idx="106">
                  <c:v>51.552</c:v>
                </c:pt>
                <c:pt idx="107">
                  <c:v>52.002</c:v>
                </c:pt>
                <c:pt idx="108">
                  <c:v>53.23</c:v>
                </c:pt>
                <c:pt idx="109">
                  <c:v>54.038</c:v>
                </c:pt>
                <c:pt idx="110">
                  <c:v>54.575</c:v>
                </c:pt>
                <c:pt idx="111">
                  <c:v>55.575</c:v>
                </c:pt>
                <c:pt idx="112">
                  <c:v>56.025</c:v>
                </c:pt>
                <c:pt idx="113">
                  <c:v>56.449</c:v>
                </c:pt>
                <c:pt idx="114">
                  <c:v>56.874</c:v>
                </c:pt>
                <c:pt idx="115">
                  <c:v>57.38</c:v>
                </c:pt>
                <c:pt idx="116">
                  <c:v>57.722</c:v>
                </c:pt>
                <c:pt idx="117">
                  <c:v>58.593</c:v>
                </c:pt>
                <c:pt idx="118">
                  <c:v>59.047</c:v>
                </c:pt>
                <c:pt idx="119">
                  <c:v>59.481</c:v>
                </c:pt>
                <c:pt idx="120">
                  <c:v>60.142</c:v>
                </c:pt>
                <c:pt idx="121">
                  <c:v>60.785</c:v>
                </c:pt>
                <c:pt idx="122">
                  <c:v>61.456</c:v>
                </c:pt>
                <c:pt idx="123">
                  <c:v>61.929</c:v>
                </c:pt>
                <c:pt idx="124">
                  <c:v>62.412</c:v>
                </c:pt>
                <c:pt idx="125">
                  <c:v>62.914</c:v>
                </c:pt>
                <c:pt idx="126">
                  <c:v>63.354</c:v>
                </c:pt>
                <c:pt idx="127">
                  <c:v>63.72</c:v>
                </c:pt>
                <c:pt idx="128">
                  <c:v>64.217</c:v>
                </c:pt>
                <c:pt idx="129">
                  <c:v>64.713</c:v>
                </c:pt>
                <c:pt idx="130">
                  <c:v>65.333</c:v>
                </c:pt>
                <c:pt idx="131">
                  <c:v>65.868</c:v>
                </c:pt>
                <c:pt idx="132">
                  <c:v>66.511</c:v>
                </c:pt>
                <c:pt idx="133">
                  <c:v>67.023</c:v>
                </c:pt>
                <c:pt idx="134">
                  <c:v>67.607</c:v>
                </c:pt>
                <c:pt idx="135">
                  <c:v>68.035</c:v>
                </c:pt>
                <c:pt idx="136">
                  <c:v>68.743</c:v>
                </c:pt>
                <c:pt idx="137">
                  <c:v>69.2</c:v>
                </c:pt>
                <c:pt idx="138">
                  <c:v>69.552</c:v>
                </c:pt>
                <c:pt idx="139">
                  <c:v>70.087</c:v>
                </c:pt>
                <c:pt idx="140">
                  <c:v>70.743</c:v>
                </c:pt>
                <c:pt idx="141">
                  <c:v>71.168</c:v>
                </c:pt>
                <c:pt idx="142">
                  <c:v>71.604</c:v>
                </c:pt>
                <c:pt idx="143">
                  <c:v>72.082</c:v>
                </c:pt>
                <c:pt idx="144">
                  <c:v>72.533</c:v>
                </c:pt>
                <c:pt idx="145">
                  <c:v>73.088</c:v>
                </c:pt>
                <c:pt idx="146">
                  <c:v>73.432</c:v>
                </c:pt>
                <c:pt idx="147">
                  <c:v>73.809</c:v>
                </c:pt>
                <c:pt idx="148">
                  <c:v>74.341</c:v>
                </c:pt>
                <c:pt idx="149">
                  <c:v>74.684</c:v>
                </c:pt>
                <c:pt idx="150">
                  <c:v>75.169</c:v>
                </c:pt>
                <c:pt idx="151">
                  <c:v>75.626</c:v>
                </c:pt>
                <c:pt idx="152">
                  <c:v>76.062</c:v>
                </c:pt>
                <c:pt idx="153">
                  <c:v>76.559</c:v>
                </c:pt>
                <c:pt idx="154">
                  <c:v>77.212</c:v>
                </c:pt>
                <c:pt idx="155">
                  <c:v>77.833</c:v>
                </c:pt>
                <c:pt idx="156">
                  <c:v>78.46</c:v>
                </c:pt>
                <c:pt idx="157">
                  <c:v>78.95</c:v>
                </c:pt>
                <c:pt idx="158">
                  <c:v>79.378</c:v>
                </c:pt>
                <c:pt idx="159">
                  <c:v>79.73</c:v>
                </c:pt>
                <c:pt idx="160">
                  <c:v>80.155</c:v>
                </c:pt>
                <c:pt idx="161">
                  <c:v>80.491</c:v>
                </c:pt>
                <c:pt idx="162">
                  <c:v>80.982</c:v>
                </c:pt>
                <c:pt idx="163">
                  <c:v>81.499</c:v>
                </c:pt>
                <c:pt idx="164">
                  <c:v>81.853</c:v>
                </c:pt>
                <c:pt idx="165">
                  <c:v>82.213</c:v>
                </c:pt>
                <c:pt idx="166">
                  <c:v>82.637</c:v>
                </c:pt>
                <c:pt idx="167">
                  <c:v>83.064</c:v>
                </c:pt>
                <c:pt idx="168">
                  <c:v>83.4</c:v>
                </c:pt>
                <c:pt idx="169">
                  <c:v>83.85</c:v>
                </c:pt>
                <c:pt idx="170">
                  <c:v>84.428</c:v>
                </c:pt>
                <c:pt idx="171">
                  <c:v>84.826</c:v>
                </c:pt>
                <c:pt idx="172">
                  <c:v>85.236</c:v>
                </c:pt>
                <c:pt idx="173">
                  <c:v>85.66</c:v>
                </c:pt>
                <c:pt idx="174">
                  <c:v>85.999</c:v>
                </c:pt>
              </c:numCache>
            </c:numRef>
          </c:cat>
          <c:val>
            <c:numRef>
              <c:f>'[1]Query Node Failure'!$A$3:$A$177</c:f>
              <c:numCache>
                <c:ptCount val="175"/>
                <c:pt idx="0">
                  <c:v>415</c:v>
                </c:pt>
                <c:pt idx="1">
                  <c:v>644</c:v>
                </c:pt>
                <c:pt idx="2">
                  <c:v>532</c:v>
                </c:pt>
                <c:pt idx="3">
                  <c:v>430</c:v>
                </c:pt>
                <c:pt idx="4">
                  <c:v>429</c:v>
                </c:pt>
                <c:pt idx="5">
                  <c:v>361</c:v>
                </c:pt>
                <c:pt idx="6">
                  <c:v>432</c:v>
                </c:pt>
                <c:pt idx="7">
                  <c:v>325</c:v>
                </c:pt>
                <c:pt idx="8">
                  <c:v>567</c:v>
                </c:pt>
                <c:pt idx="9">
                  <c:v>807</c:v>
                </c:pt>
                <c:pt idx="10">
                  <c:v>551</c:v>
                </c:pt>
                <c:pt idx="11">
                  <c:v>392</c:v>
                </c:pt>
                <c:pt idx="12">
                  <c:v>532</c:v>
                </c:pt>
                <c:pt idx="13">
                  <c:v>414</c:v>
                </c:pt>
                <c:pt idx="14">
                  <c:v>422</c:v>
                </c:pt>
                <c:pt idx="15">
                  <c:v>431</c:v>
                </c:pt>
                <c:pt idx="16">
                  <c:v>408</c:v>
                </c:pt>
                <c:pt idx="17">
                  <c:v>384</c:v>
                </c:pt>
                <c:pt idx="18">
                  <c:v>510</c:v>
                </c:pt>
                <c:pt idx="19">
                  <c:v>434</c:v>
                </c:pt>
                <c:pt idx="20">
                  <c:v>464</c:v>
                </c:pt>
                <c:pt idx="21">
                  <c:v>342</c:v>
                </c:pt>
                <c:pt idx="22">
                  <c:v>454</c:v>
                </c:pt>
                <c:pt idx="23">
                  <c:v>533</c:v>
                </c:pt>
                <c:pt idx="24">
                  <c:v>380</c:v>
                </c:pt>
                <c:pt idx="25">
                  <c:v>594</c:v>
                </c:pt>
                <c:pt idx="26">
                  <c:v>520</c:v>
                </c:pt>
                <c:pt idx="27">
                  <c:v>427</c:v>
                </c:pt>
                <c:pt idx="28">
                  <c:v>431</c:v>
                </c:pt>
                <c:pt idx="29">
                  <c:v>432</c:v>
                </c:pt>
                <c:pt idx="30">
                  <c:v>482</c:v>
                </c:pt>
                <c:pt idx="31">
                  <c:v>415</c:v>
                </c:pt>
                <c:pt idx="32">
                  <c:v>560</c:v>
                </c:pt>
                <c:pt idx="33">
                  <c:v>433</c:v>
                </c:pt>
                <c:pt idx="34">
                  <c:v>402</c:v>
                </c:pt>
                <c:pt idx="35">
                  <c:v>429</c:v>
                </c:pt>
                <c:pt idx="36">
                  <c:v>400</c:v>
                </c:pt>
                <c:pt idx="37">
                  <c:v>433</c:v>
                </c:pt>
                <c:pt idx="38">
                  <c:v>524</c:v>
                </c:pt>
                <c:pt idx="39">
                  <c:v>430</c:v>
                </c:pt>
                <c:pt idx="40">
                  <c:v>556</c:v>
                </c:pt>
                <c:pt idx="41">
                  <c:v>515</c:v>
                </c:pt>
                <c:pt idx="42">
                  <c:v>364</c:v>
                </c:pt>
                <c:pt idx="43">
                  <c:v>329</c:v>
                </c:pt>
                <c:pt idx="44">
                  <c:v>426</c:v>
                </c:pt>
                <c:pt idx="45">
                  <c:v>360</c:v>
                </c:pt>
                <c:pt idx="46">
                  <c:v>538</c:v>
                </c:pt>
                <c:pt idx="47">
                  <c:v>380</c:v>
                </c:pt>
                <c:pt idx="48">
                  <c:v>405</c:v>
                </c:pt>
                <c:pt idx="49">
                  <c:v>392</c:v>
                </c:pt>
                <c:pt idx="50">
                  <c:v>511</c:v>
                </c:pt>
                <c:pt idx="51">
                  <c:v>322</c:v>
                </c:pt>
                <c:pt idx="52">
                  <c:v>493</c:v>
                </c:pt>
                <c:pt idx="53">
                  <c:v>322</c:v>
                </c:pt>
                <c:pt idx="54">
                  <c:v>612</c:v>
                </c:pt>
                <c:pt idx="55">
                  <c:v>517</c:v>
                </c:pt>
                <c:pt idx="56">
                  <c:v>424</c:v>
                </c:pt>
                <c:pt idx="57">
                  <c:v>412</c:v>
                </c:pt>
                <c:pt idx="58">
                  <c:v>325</c:v>
                </c:pt>
                <c:pt idx="59">
                  <c:v>420</c:v>
                </c:pt>
                <c:pt idx="60">
                  <c:v>423</c:v>
                </c:pt>
                <c:pt idx="61">
                  <c:v>417</c:v>
                </c:pt>
                <c:pt idx="62">
                  <c:v>504</c:v>
                </c:pt>
                <c:pt idx="63">
                  <c:v>508</c:v>
                </c:pt>
                <c:pt idx="64">
                  <c:v>452</c:v>
                </c:pt>
                <c:pt idx="65">
                  <c:v>416</c:v>
                </c:pt>
                <c:pt idx="66">
                  <c:v>420</c:v>
                </c:pt>
                <c:pt idx="67">
                  <c:v>422</c:v>
                </c:pt>
                <c:pt idx="68">
                  <c:v>426</c:v>
                </c:pt>
                <c:pt idx="69">
                  <c:v>536</c:v>
                </c:pt>
                <c:pt idx="70">
                  <c:v>404</c:v>
                </c:pt>
                <c:pt idx="71">
                  <c:v>530</c:v>
                </c:pt>
                <c:pt idx="72">
                  <c:v>342</c:v>
                </c:pt>
                <c:pt idx="73">
                  <c:v>363</c:v>
                </c:pt>
                <c:pt idx="74">
                  <c:v>411</c:v>
                </c:pt>
                <c:pt idx="75">
                  <c:v>318</c:v>
                </c:pt>
                <c:pt idx="76">
                  <c:v>424</c:v>
                </c:pt>
                <c:pt idx="77">
                  <c:v>531</c:v>
                </c:pt>
                <c:pt idx="78">
                  <c:v>461</c:v>
                </c:pt>
                <c:pt idx="79">
                  <c:v>460</c:v>
                </c:pt>
                <c:pt idx="80">
                  <c:v>422</c:v>
                </c:pt>
                <c:pt idx="81">
                  <c:v>513</c:v>
                </c:pt>
                <c:pt idx="82">
                  <c:v>318</c:v>
                </c:pt>
                <c:pt idx="83">
                  <c:v>359</c:v>
                </c:pt>
                <c:pt idx="84">
                  <c:v>337</c:v>
                </c:pt>
                <c:pt idx="85">
                  <c:v>459</c:v>
                </c:pt>
                <c:pt idx="86">
                  <c:v>546</c:v>
                </c:pt>
                <c:pt idx="87">
                  <c:v>406</c:v>
                </c:pt>
                <c:pt idx="88">
                  <c:v>416</c:v>
                </c:pt>
                <c:pt idx="89">
                  <c:v>474</c:v>
                </c:pt>
                <c:pt idx="90">
                  <c:v>395</c:v>
                </c:pt>
                <c:pt idx="91">
                  <c:v>433</c:v>
                </c:pt>
                <c:pt idx="92">
                  <c:v>553</c:v>
                </c:pt>
                <c:pt idx="93">
                  <c:v>588</c:v>
                </c:pt>
                <c:pt idx="94">
                  <c:v>423</c:v>
                </c:pt>
                <c:pt idx="95">
                  <c:v>403</c:v>
                </c:pt>
                <c:pt idx="96">
                  <c:v>344</c:v>
                </c:pt>
                <c:pt idx="97">
                  <c:v>440</c:v>
                </c:pt>
                <c:pt idx="98">
                  <c:v>318</c:v>
                </c:pt>
                <c:pt idx="99">
                  <c:v>504</c:v>
                </c:pt>
                <c:pt idx="100">
                  <c:v>2134</c:v>
                </c:pt>
                <c:pt idx="101">
                  <c:v>611</c:v>
                </c:pt>
                <c:pt idx="102">
                  <c:v>408</c:v>
                </c:pt>
                <c:pt idx="103">
                  <c:v>582</c:v>
                </c:pt>
                <c:pt idx="104">
                  <c:v>1442</c:v>
                </c:pt>
                <c:pt idx="105">
                  <c:v>418</c:v>
                </c:pt>
                <c:pt idx="106">
                  <c:v>438</c:v>
                </c:pt>
                <c:pt idx="107">
                  <c:v>1214</c:v>
                </c:pt>
                <c:pt idx="108">
                  <c:v>795</c:v>
                </c:pt>
                <c:pt idx="109">
                  <c:v>524</c:v>
                </c:pt>
                <c:pt idx="110">
                  <c:v>988</c:v>
                </c:pt>
                <c:pt idx="111">
                  <c:v>430</c:v>
                </c:pt>
                <c:pt idx="112">
                  <c:v>411</c:v>
                </c:pt>
                <c:pt idx="113">
                  <c:v>412</c:v>
                </c:pt>
                <c:pt idx="114">
                  <c:v>493</c:v>
                </c:pt>
                <c:pt idx="115">
                  <c:v>330</c:v>
                </c:pt>
                <c:pt idx="116">
                  <c:v>858</c:v>
                </c:pt>
                <c:pt idx="117">
                  <c:v>440</c:v>
                </c:pt>
                <c:pt idx="118">
                  <c:v>421</c:v>
                </c:pt>
                <c:pt idx="119">
                  <c:v>648</c:v>
                </c:pt>
                <c:pt idx="120">
                  <c:v>630</c:v>
                </c:pt>
                <c:pt idx="121">
                  <c:v>659</c:v>
                </c:pt>
                <c:pt idx="122">
                  <c:v>460</c:v>
                </c:pt>
                <c:pt idx="123">
                  <c:v>470</c:v>
                </c:pt>
                <c:pt idx="124">
                  <c:v>489</c:v>
                </c:pt>
                <c:pt idx="125">
                  <c:v>427</c:v>
                </c:pt>
                <c:pt idx="126">
                  <c:v>342</c:v>
                </c:pt>
                <c:pt idx="127">
                  <c:v>483</c:v>
                </c:pt>
                <c:pt idx="128">
                  <c:v>484</c:v>
                </c:pt>
                <c:pt idx="129">
                  <c:v>608</c:v>
                </c:pt>
                <c:pt idx="130">
                  <c:v>521</c:v>
                </c:pt>
                <c:pt idx="131">
                  <c:v>631</c:v>
                </c:pt>
                <c:pt idx="132">
                  <c:v>499</c:v>
                </c:pt>
                <c:pt idx="133">
                  <c:v>571</c:v>
                </c:pt>
                <c:pt idx="134">
                  <c:v>416</c:v>
                </c:pt>
                <c:pt idx="135">
                  <c:v>696</c:v>
                </c:pt>
                <c:pt idx="136">
                  <c:v>444</c:v>
                </c:pt>
                <c:pt idx="137">
                  <c:v>340</c:v>
                </c:pt>
                <c:pt idx="138">
                  <c:v>523</c:v>
                </c:pt>
                <c:pt idx="139">
                  <c:v>643</c:v>
                </c:pt>
                <c:pt idx="140">
                  <c:v>412</c:v>
                </c:pt>
                <c:pt idx="141">
                  <c:v>423</c:v>
                </c:pt>
                <c:pt idx="142">
                  <c:v>465</c:v>
                </c:pt>
                <c:pt idx="143">
                  <c:v>438</c:v>
                </c:pt>
                <c:pt idx="144">
                  <c:v>541</c:v>
                </c:pt>
                <c:pt idx="145">
                  <c:v>332</c:v>
                </c:pt>
                <c:pt idx="146">
                  <c:v>365</c:v>
                </c:pt>
                <c:pt idx="147">
                  <c:v>511</c:v>
                </c:pt>
                <c:pt idx="148">
                  <c:v>330</c:v>
                </c:pt>
                <c:pt idx="149">
                  <c:v>473</c:v>
                </c:pt>
                <c:pt idx="150">
                  <c:v>444</c:v>
                </c:pt>
                <c:pt idx="151">
                  <c:v>424</c:v>
                </c:pt>
                <c:pt idx="152">
                  <c:v>484</c:v>
                </c:pt>
                <c:pt idx="153">
                  <c:v>640</c:v>
                </c:pt>
                <c:pt idx="154">
                  <c:v>609</c:v>
                </c:pt>
                <c:pt idx="155">
                  <c:v>614</c:v>
                </c:pt>
                <c:pt idx="156">
                  <c:v>478</c:v>
                </c:pt>
                <c:pt idx="157">
                  <c:v>415</c:v>
                </c:pt>
                <c:pt idx="158">
                  <c:v>341</c:v>
                </c:pt>
                <c:pt idx="159">
                  <c:v>412</c:v>
                </c:pt>
                <c:pt idx="160">
                  <c:v>324</c:v>
                </c:pt>
                <c:pt idx="161">
                  <c:v>477</c:v>
                </c:pt>
                <c:pt idx="162">
                  <c:v>501</c:v>
                </c:pt>
                <c:pt idx="163">
                  <c:v>342</c:v>
                </c:pt>
                <c:pt idx="164">
                  <c:v>348</c:v>
                </c:pt>
                <c:pt idx="165">
                  <c:v>411</c:v>
                </c:pt>
                <c:pt idx="166">
                  <c:v>400</c:v>
                </c:pt>
                <c:pt idx="167">
                  <c:v>323</c:v>
                </c:pt>
                <c:pt idx="168">
                  <c:v>437</c:v>
                </c:pt>
                <c:pt idx="169">
                  <c:v>564</c:v>
                </c:pt>
                <c:pt idx="170">
                  <c:v>386</c:v>
                </c:pt>
                <c:pt idx="171">
                  <c:v>398</c:v>
                </c:pt>
                <c:pt idx="172">
                  <c:v>412</c:v>
                </c:pt>
                <c:pt idx="173">
                  <c:v>328</c:v>
                </c:pt>
                <c:pt idx="174">
                  <c:v>426</c:v>
                </c:pt>
              </c:numCache>
            </c:numRef>
          </c:val>
          <c:smooth val="0"/>
        </c:ser>
        <c:marker val="1"/>
        <c:axId val="26433569"/>
        <c:axId val="36575530"/>
      </c:lineChart>
      <c:catAx>
        <c:axId val="2643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75530"/>
        <c:crosses val="autoZero"/>
        <c:auto val="1"/>
        <c:lblOffset val="100"/>
        <c:noMultiLvlLbl val="0"/>
      </c:catAx>
      <c:valAx>
        <c:axId val="3657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33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Activity Trade Status Query with Single Node Failure with Noise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6575"/>
          <c:w val="0.8775"/>
          <c:h val="0.70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'[1]Query Node Failure'!$G$3:$G$156</c:f>
              <c:numCache>
                <c:ptCount val="153"/>
                <c:pt idx="0">
                  <c:v>0</c:v>
                </c:pt>
                <c:pt idx="1">
                  <c:v>0.651</c:v>
                </c:pt>
                <c:pt idx="2">
                  <c:v>2.177</c:v>
                </c:pt>
                <c:pt idx="3">
                  <c:v>2.695</c:v>
                </c:pt>
                <c:pt idx="4">
                  <c:v>4.272</c:v>
                </c:pt>
                <c:pt idx="5">
                  <c:v>5.165</c:v>
                </c:pt>
                <c:pt idx="6">
                  <c:v>6.582</c:v>
                </c:pt>
                <c:pt idx="7">
                  <c:v>7.592</c:v>
                </c:pt>
                <c:pt idx="8">
                  <c:v>9.44</c:v>
                </c:pt>
                <c:pt idx="9">
                  <c:v>10.318</c:v>
                </c:pt>
                <c:pt idx="10">
                  <c:v>12.306</c:v>
                </c:pt>
                <c:pt idx="11">
                  <c:v>14.053</c:v>
                </c:pt>
                <c:pt idx="12">
                  <c:v>14.941</c:v>
                </c:pt>
                <c:pt idx="13">
                  <c:v>16.019</c:v>
                </c:pt>
                <c:pt idx="14">
                  <c:v>21.597</c:v>
                </c:pt>
                <c:pt idx="15">
                  <c:v>22.342</c:v>
                </c:pt>
                <c:pt idx="16">
                  <c:v>22.976</c:v>
                </c:pt>
                <c:pt idx="17">
                  <c:v>24.9</c:v>
                </c:pt>
                <c:pt idx="18">
                  <c:v>25.258</c:v>
                </c:pt>
                <c:pt idx="19">
                  <c:v>26.339</c:v>
                </c:pt>
                <c:pt idx="20">
                  <c:v>27.673</c:v>
                </c:pt>
                <c:pt idx="21">
                  <c:v>28.289</c:v>
                </c:pt>
                <c:pt idx="22">
                  <c:v>29.958</c:v>
                </c:pt>
                <c:pt idx="23">
                  <c:v>30.597</c:v>
                </c:pt>
                <c:pt idx="24">
                  <c:v>31.056</c:v>
                </c:pt>
                <c:pt idx="25">
                  <c:v>32.411</c:v>
                </c:pt>
                <c:pt idx="26">
                  <c:v>33.35</c:v>
                </c:pt>
                <c:pt idx="27">
                  <c:v>34.908</c:v>
                </c:pt>
                <c:pt idx="28">
                  <c:v>35.828</c:v>
                </c:pt>
                <c:pt idx="29">
                  <c:v>36.634</c:v>
                </c:pt>
                <c:pt idx="30">
                  <c:v>38.23</c:v>
                </c:pt>
                <c:pt idx="31">
                  <c:v>38.942</c:v>
                </c:pt>
                <c:pt idx="32">
                  <c:v>40.128</c:v>
                </c:pt>
                <c:pt idx="33">
                  <c:v>41.12</c:v>
                </c:pt>
                <c:pt idx="34">
                  <c:v>41.48</c:v>
                </c:pt>
                <c:pt idx="35">
                  <c:v>42.771</c:v>
                </c:pt>
                <c:pt idx="36">
                  <c:v>43.9</c:v>
                </c:pt>
                <c:pt idx="37">
                  <c:v>44.349</c:v>
                </c:pt>
                <c:pt idx="38">
                  <c:v>45.848</c:v>
                </c:pt>
                <c:pt idx="39">
                  <c:v>46.635</c:v>
                </c:pt>
                <c:pt idx="40">
                  <c:v>48.24</c:v>
                </c:pt>
                <c:pt idx="41">
                  <c:v>49.133</c:v>
                </c:pt>
                <c:pt idx="42">
                  <c:v>50.533</c:v>
                </c:pt>
                <c:pt idx="43">
                  <c:v>51.545</c:v>
                </c:pt>
                <c:pt idx="44">
                  <c:v>52.538</c:v>
                </c:pt>
                <c:pt idx="45">
                  <c:v>53.848</c:v>
                </c:pt>
                <c:pt idx="46">
                  <c:v>54.561</c:v>
                </c:pt>
                <c:pt idx="47">
                  <c:v>56.144</c:v>
                </c:pt>
                <c:pt idx="48">
                  <c:v>56.78</c:v>
                </c:pt>
                <c:pt idx="49">
                  <c:v>57.981</c:v>
                </c:pt>
                <c:pt idx="50">
                  <c:v>58.435</c:v>
                </c:pt>
                <c:pt idx="51">
                  <c:v>60.016</c:v>
                </c:pt>
                <c:pt idx="52">
                  <c:v>60.736</c:v>
                </c:pt>
                <c:pt idx="53">
                  <c:v>62.055</c:v>
                </c:pt>
                <c:pt idx="54">
                  <c:v>62.814</c:v>
                </c:pt>
                <c:pt idx="55">
                  <c:v>64.167</c:v>
                </c:pt>
                <c:pt idx="56">
                  <c:v>66.242</c:v>
                </c:pt>
                <c:pt idx="57">
                  <c:v>67.069</c:v>
                </c:pt>
                <c:pt idx="58">
                  <c:v>72.228</c:v>
                </c:pt>
                <c:pt idx="59">
                  <c:v>73.546</c:v>
                </c:pt>
                <c:pt idx="60">
                  <c:v>75.267</c:v>
                </c:pt>
                <c:pt idx="61">
                  <c:v>77.565</c:v>
                </c:pt>
                <c:pt idx="62">
                  <c:v>78.783</c:v>
                </c:pt>
                <c:pt idx="63">
                  <c:v>79.831</c:v>
                </c:pt>
                <c:pt idx="64">
                  <c:v>80.974</c:v>
                </c:pt>
                <c:pt idx="65">
                  <c:v>81.332</c:v>
                </c:pt>
                <c:pt idx="66">
                  <c:v>82.419</c:v>
                </c:pt>
                <c:pt idx="67">
                  <c:v>83.721</c:v>
                </c:pt>
                <c:pt idx="68">
                  <c:v>84.151</c:v>
                </c:pt>
                <c:pt idx="69">
                  <c:v>85.118</c:v>
                </c:pt>
                <c:pt idx="70">
                  <c:v>86.272</c:v>
                </c:pt>
                <c:pt idx="71">
                  <c:v>86.782</c:v>
                </c:pt>
                <c:pt idx="72">
                  <c:v>87.388</c:v>
                </c:pt>
                <c:pt idx="73">
                  <c:v>88.909</c:v>
                </c:pt>
                <c:pt idx="74">
                  <c:v>89.547</c:v>
                </c:pt>
                <c:pt idx="75">
                  <c:v>90.508</c:v>
                </c:pt>
                <c:pt idx="76">
                  <c:v>92.027</c:v>
                </c:pt>
                <c:pt idx="77">
                  <c:v>92.771</c:v>
                </c:pt>
                <c:pt idx="78">
                  <c:v>93.682</c:v>
                </c:pt>
                <c:pt idx="79">
                  <c:v>95.049</c:v>
                </c:pt>
                <c:pt idx="80">
                  <c:v>95.552</c:v>
                </c:pt>
                <c:pt idx="81">
                  <c:v>97.044</c:v>
                </c:pt>
                <c:pt idx="82">
                  <c:v>97.662</c:v>
                </c:pt>
                <c:pt idx="83">
                  <c:v>98.088</c:v>
                </c:pt>
                <c:pt idx="84">
                  <c:v>99.701</c:v>
                </c:pt>
                <c:pt idx="85">
                  <c:v>100.32</c:v>
                </c:pt>
                <c:pt idx="86">
                  <c:v>101.562</c:v>
                </c:pt>
                <c:pt idx="87">
                  <c:v>102.703</c:v>
                </c:pt>
                <c:pt idx="88">
                  <c:v>103.142</c:v>
                </c:pt>
                <c:pt idx="89">
                  <c:v>104.32</c:v>
                </c:pt>
                <c:pt idx="90">
                  <c:v>105.733</c:v>
                </c:pt>
                <c:pt idx="91">
                  <c:v>106.566</c:v>
                </c:pt>
                <c:pt idx="92">
                  <c:v>108.12</c:v>
                </c:pt>
                <c:pt idx="93">
                  <c:v>108.876</c:v>
                </c:pt>
                <c:pt idx="94">
                  <c:v>109.864</c:v>
                </c:pt>
                <c:pt idx="95">
                  <c:v>111.189</c:v>
                </c:pt>
                <c:pt idx="96">
                  <c:v>112.005</c:v>
                </c:pt>
                <c:pt idx="97">
                  <c:v>113.273</c:v>
                </c:pt>
                <c:pt idx="98">
                  <c:v>114.676</c:v>
                </c:pt>
                <c:pt idx="99">
                  <c:v>116.179</c:v>
                </c:pt>
                <c:pt idx="100">
                  <c:v>116.994</c:v>
                </c:pt>
                <c:pt idx="101">
                  <c:v>118.18</c:v>
                </c:pt>
                <c:pt idx="102">
                  <c:v>119.399</c:v>
                </c:pt>
                <c:pt idx="103">
                  <c:v>120.194</c:v>
                </c:pt>
                <c:pt idx="104">
                  <c:v>121.602</c:v>
                </c:pt>
                <c:pt idx="105">
                  <c:v>124.261</c:v>
                </c:pt>
                <c:pt idx="106">
                  <c:v>125.538</c:v>
                </c:pt>
                <c:pt idx="107">
                  <c:v>127.125</c:v>
                </c:pt>
                <c:pt idx="108">
                  <c:v>128.068</c:v>
                </c:pt>
                <c:pt idx="109">
                  <c:v>129.09</c:v>
                </c:pt>
                <c:pt idx="110">
                  <c:v>130.014</c:v>
                </c:pt>
                <c:pt idx="111">
                  <c:v>130.938</c:v>
                </c:pt>
                <c:pt idx="112">
                  <c:v>135.519</c:v>
                </c:pt>
                <c:pt idx="113">
                  <c:v>136.588</c:v>
                </c:pt>
                <c:pt idx="114">
                  <c:v>137.163</c:v>
                </c:pt>
                <c:pt idx="115">
                  <c:v>139.032</c:v>
                </c:pt>
                <c:pt idx="116">
                  <c:v>141.683</c:v>
                </c:pt>
                <c:pt idx="117">
                  <c:v>142.242</c:v>
                </c:pt>
                <c:pt idx="118">
                  <c:v>142.691</c:v>
                </c:pt>
                <c:pt idx="119">
                  <c:v>144.306</c:v>
                </c:pt>
                <c:pt idx="120">
                  <c:v>145.156</c:v>
                </c:pt>
                <c:pt idx="121">
                  <c:v>146.407</c:v>
                </c:pt>
                <c:pt idx="122">
                  <c:v>147.576</c:v>
                </c:pt>
                <c:pt idx="123">
                  <c:v>148.572</c:v>
                </c:pt>
                <c:pt idx="124">
                  <c:v>150.165</c:v>
                </c:pt>
                <c:pt idx="125">
                  <c:v>151.468</c:v>
                </c:pt>
                <c:pt idx="126">
                  <c:v>152.396</c:v>
                </c:pt>
                <c:pt idx="127">
                  <c:v>153.161</c:v>
                </c:pt>
                <c:pt idx="128">
                  <c:v>154.629</c:v>
                </c:pt>
                <c:pt idx="129">
                  <c:v>155.616</c:v>
                </c:pt>
                <c:pt idx="130">
                  <c:v>157.343</c:v>
                </c:pt>
                <c:pt idx="131">
                  <c:v>158.178</c:v>
                </c:pt>
                <c:pt idx="132">
                  <c:v>159.556</c:v>
                </c:pt>
                <c:pt idx="133">
                  <c:v>161.066</c:v>
                </c:pt>
                <c:pt idx="134">
                  <c:v>162.973</c:v>
                </c:pt>
                <c:pt idx="135">
                  <c:v>163.842</c:v>
                </c:pt>
                <c:pt idx="136">
                  <c:v>164.614</c:v>
                </c:pt>
                <c:pt idx="137">
                  <c:v>165.974</c:v>
                </c:pt>
                <c:pt idx="138">
                  <c:v>167.099</c:v>
                </c:pt>
                <c:pt idx="139">
                  <c:v>168.061</c:v>
                </c:pt>
                <c:pt idx="140">
                  <c:v>169.521</c:v>
                </c:pt>
                <c:pt idx="141">
                  <c:v>170.317</c:v>
                </c:pt>
                <c:pt idx="142">
                  <c:v>171.607</c:v>
                </c:pt>
                <c:pt idx="143">
                  <c:v>172.237</c:v>
                </c:pt>
                <c:pt idx="144">
                  <c:v>173.26</c:v>
                </c:pt>
                <c:pt idx="145">
                  <c:v>174.669</c:v>
                </c:pt>
                <c:pt idx="146">
                  <c:v>175.362</c:v>
                </c:pt>
                <c:pt idx="147">
                  <c:v>177.013</c:v>
                </c:pt>
                <c:pt idx="148">
                  <c:v>177.688</c:v>
                </c:pt>
                <c:pt idx="149">
                  <c:v>178.357</c:v>
                </c:pt>
                <c:pt idx="150">
                  <c:v>180.573</c:v>
                </c:pt>
                <c:pt idx="151">
                  <c:v>181.365</c:v>
                </c:pt>
                <c:pt idx="152">
                  <c:v>181.797</c:v>
                </c:pt>
              </c:numCache>
            </c:numRef>
          </c:cat>
          <c:val>
            <c:numRef>
              <c:f>'[1]Query Node Failure'!$E$3:$E$155</c:f>
              <c:numCache>
                <c:ptCount val="153"/>
                <c:pt idx="0">
                  <c:v>637</c:v>
                </c:pt>
                <c:pt idx="1">
                  <c:v>1513</c:v>
                </c:pt>
                <c:pt idx="2">
                  <c:v>503</c:v>
                </c:pt>
                <c:pt idx="3">
                  <c:v>1563</c:v>
                </c:pt>
                <c:pt idx="4">
                  <c:v>878</c:v>
                </c:pt>
                <c:pt idx="5">
                  <c:v>1404</c:v>
                </c:pt>
                <c:pt idx="6">
                  <c:v>995</c:v>
                </c:pt>
                <c:pt idx="7">
                  <c:v>1627</c:v>
                </c:pt>
                <c:pt idx="8">
                  <c:v>855</c:v>
                </c:pt>
                <c:pt idx="9">
                  <c:v>1315</c:v>
                </c:pt>
                <c:pt idx="10">
                  <c:v>1433</c:v>
                </c:pt>
                <c:pt idx="11">
                  <c:v>874</c:v>
                </c:pt>
                <c:pt idx="12">
                  <c:v>1064</c:v>
                </c:pt>
                <c:pt idx="13">
                  <c:v>245</c:v>
                </c:pt>
                <c:pt idx="14">
                  <c:v>730</c:v>
                </c:pt>
                <c:pt idx="15">
                  <c:v>617</c:v>
                </c:pt>
                <c:pt idx="16">
                  <c:v>1910</c:v>
                </c:pt>
                <c:pt idx="17">
                  <c:v>344</c:v>
                </c:pt>
                <c:pt idx="18">
                  <c:v>1064</c:v>
                </c:pt>
                <c:pt idx="19">
                  <c:v>1320</c:v>
                </c:pt>
                <c:pt idx="20">
                  <c:v>601</c:v>
                </c:pt>
                <c:pt idx="21">
                  <c:v>1654</c:v>
                </c:pt>
                <c:pt idx="22">
                  <c:v>624</c:v>
                </c:pt>
                <c:pt idx="23">
                  <c:v>444</c:v>
                </c:pt>
                <c:pt idx="24">
                  <c:v>1338</c:v>
                </c:pt>
                <c:pt idx="25">
                  <c:v>920</c:v>
                </c:pt>
                <c:pt idx="26">
                  <c:v>1543</c:v>
                </c:pt>
                <c:pt idx="27">
                  <c:v>906</c:v>
                </c:pt>
                <c:pt idx="28">
                  <c:v>791</c:v>
                </c:pt>
                <c:pt idx="29">
                  <c:v>1581</c:v>
                </c:pt>
                <c:pt idx="30">
                  <c:v>695</c:v>
                </c:pt>
                <c:pt idx="31">
                  <c:v>1172</c:v>
                </c:pt>
                <c:pt idx="32">
                  <c:v>974</c:v>
                </c:pt>
                <c:pt idx="33">
                  <c:v>345</c:v>
                </c:pt>
                <c:pt idx="34">
                  <c:v>1276</c:v>
                </c:pt>
                <c:pt idx="35">
                  <c:v>1113</c:v>
                </c:pt>
                <c:pt idx="36">
                  <c:v>434</c:v>
                </c:pt>
                <c:pt idx="37">
                  <c:v>1485</c:v>
                </c:pt>
                <c:pt idx="38">
                  <c:v>768</c:v>
                </c:pt>
                <c:pt idx="39">
                  <c:v>1575</c:v>
                </c:pt>
                <c:pt idx="40">
                  <c:v>878</c:v>
                </c:pt>
                <c:pt idx="41">
                  <c:v>1386</c:v>
                </c:pt>
                <c:pt idx="42">
                  <c:v>996</c:v>
                </c:pt>
                <c:pt idx="43">
                  <c:v>980</c:v>
                </c:pt>
                <c:pt idx="44">
                  <c:v>1292</c:v>
                </c:pt>
                <c:pt idx="45">
                  <c:v>699</c:v>
                </c:pt>
                <c:pt idx="46">
                  <c:v>1569</c:v>
                </c:pt>
                <c:pt idx="47">
                  <c:v>622</c:v>
                </c:pt>
                <c:pt idx="48">
                  <c:v>1184</c:v>
                </c:pt>
                <c:pt idx="49">
                  <c:v>441</c:v>
                </c:pt>
                <c:pt idx="50">
                  <c:v>1565</c:v>
                </c:pt>
                <c:pt idx="51">
                  <c:v>706</c:v>
                </c:pt>
                <c:pt idx="52">
                  <c:v>1304</c:v>
                </c:pt>
                <c:pt idx="53">
                  <c:v>745</c:v>
                </c:pt>
                <c:pt idx="54">
                  <c:v>1337</c:v>
                </c:pt>
                <c:pt idx="55">
                  <c:v>2056</c:v>
                </c:pt>
                <c:pt idx="56">
                  <c:v>813</c:v>
                </c:pt>
                <c:pt idx="57">
                  <c:v>5141</c:v>
                </c:pt>
                <c:pt idx="58">
                  <c:v>1259</c:v>
                </c:pt>
                <c:pt idx="59">
                  <c:v>1707</c:v>
                </c:pt>
                <c:pt idx="60">
                  <c:v>2078</c:v>
                </c:pt>
                <c:pt idx="61">
                  <c:v>1164</c:v>
                </c:pt>
                <c:pt idx="62">
                  <c:v>1033</c:v>
                </c:pt>
                <c:pt idx="63">
                  <c:v>1127</c:v>
                </c:pt>
                <c:pt idx="64">
                  <c:v>343</c:v>
                </c:pt>
                <c:pt idx="65">
                  <c:v>1073</c:v>
                </c:pt>
                <c:pt idx="66">
                  <c:v>1287</c:v>
                </c:pt>
                <c:pt idx="67">
                  <c:v>415</c:v>
                </c:pt>
                <c:pt idx="68">
                  <c:v>953</c:v>
                </c:pt>
                <c:pt idx="69">
                  <c:v>1140</c:v>
                </c:pt>
                <c:pt idx="70">
                  <c:v>491</c:v>
                </c:pt>
                <c:pt idx="71">
                  <c:v>592</c:v>
                </c:pt>
                <c:pt idx="72">
                  <c:v>1507</c:v>
                </c:pt>
                <c:pt idx="73">
                  <c:v>623</c:v>
                </c:pt>
                <c:pt idx="74">
                  <c:v>932</c:v>
                </c:pt>
                <c:pt idx="75">
                  <c:v>1506</c:v>
                </c:pt>
                <c:pt idx="76">
                  <c:v>729</c:v>
                </c:pt>
                <c:pt idx="77">
                  <c:v>893</c:v>
                </c:pt>
                <c:pt idx="78">
                  <c:v>1348</c:v>
                </c:pt>
                <c:pt idx="79">
                  <c:v>487</c:v>
                </c:pt>
                <c:pt idx="80">
                  <c:v>1476</c:v>
                </c:pt>
                <c:pt idx="81">
                  <c:v>604</c:v>
                </c:pt>
                <c:pt idx="82">
                  <c:v>412</c:v>
                </c:pt>
                <c:pt idx="83">
                  <c:v>1599</c:v>
                </c:pt>
                <c:pt idx="84">
                  <c:v>605</c:v>
                </c:pt>
                <c:pt idx="85">
                  <c:v>1227</c:v>
                </c:pt>
                <c:pt idx="86">
                  <c:v>1126</c:v>
                </c:pt>
                <c:pt idx="87">
                  <c:v>425</c:v>
                </c:pt>
                <c:pt idx="88">
                  <c:v>1164</c:v>
                </c:pt>
                <c:pt idx="89">
                  <c:v>1399</c:v>
                </c:pt>
                <c:pt idx="90">
                  <c:v>815</c:v>
                </c:pt>
                <c:pt idx="91">
                  <c:v>1540</c:v>
                </c:pt>
                <c:pt idx="92">
                  <c:v>742</c:v>
                </c:pt>
                <c:pt idx="93">
                  <c:v>974</c:v>
                </c:pt>
                <c:pt idx="94">
                  <c:v>1310</c:v>
                </c:pt>
                <c:pt idx="95">
                  <c:v>799</c:v>
                </c:pt>
                <c:pt idx="96">
                  <c:v>1252</c:v>
                </c:pt>
                <c:pt idx="97">
                  <c:v>1388</c:v>
                </c:pt>
                <c:pt idx="98">
                  <c:v>1489</c:v>
                </c:pt>
                <c:pt idx="99">
                  <c:v>800</c:v>
                </c:pt>
                <c:pt idx="100">
                  <c:v>1172</c:v>
                </c:pt>
                <c:pt idx="101">
                  <c:v>1204</c:v>
                </c:pt>
                <c:pt idx="102">
                  <c:v>781</c:v>
                </c:pt>
                <c:pt idx="103">
                  <c:v>1393</c:v>
                </c:pt>
                <c:pt idx="104">
                  <c:v>1122</c:v>
                </c:pt>
                <c:pt idx="105">
                  <c:v>1245</c:v>
                </c:pt>
                <c:pt idx="106">
                  <c:v>1561</c:v>
                </c:pt>
                <c:pt idx="107">
                  <c:v>928</c:v>
                </c:pt>
                <c:pt idx="108">
                  <c:v>1008</c:v>
                </c:pt>
                <c:pt idx="109">
                  <c:v>910</c:v>
                </c:pt>
                <c:pt idx="110">
                  <c:v>910</c:v>
                </c:pt>
                <c:pt idx="111">
                  <c:v>2919</c:v>
                </c:pt>
                <c:pt idx="112">
                  <c:v>1054</c:v>
                </c:pt>
                <c:pt idx="113">
                  <c:v>561</c:v>
                </c:pt>
                <c:pt idx="114">
                  <c:v>1852</c:v>
                </c:pt>
                <c:pt idx="115">
                  <c:v>2622</c:v>
                </c:pt>
                <c:pt idx="116">
                  <c:v>546</c:v>
                </c:pt>
                <c:pt idx="117">
                  <c:v>435</c:v>
                </c:pt>
                <c:pt idx="118">
                  <c:v>1601</c:v>
                </c:pt>
                <c:pt idx="119">
                  <c:v>836</c:v>
                </c:pt>
                <c:pt idx="120">
                  <c:v>1236</c:v>
                </c:pt>
                <c:pt idx="121">
                  <c:v>1154</c:v>
                </c:pt>
                <c:pt idx="122">
                  <c:v>982</c:v>
                </c:pt>
                <c:pt idx="123">
                  <c:v>1580</c:v>
                </c:pt>
                <c:pt idx="124">
                  <c:v>1289</c:v>
                </c:pt>
                <c:pt idx="125">
                  <c:v>914</c:v>
                </c:pt>
                <c:pt idx="126">
                  <c:v>751</c:v>
                </c:pt>
                <c:pt idx="127">
                  <c:v>1452</c:v>
                </c:pt>
                <c:pt idx="128">
                  <c:v>972</c:v>
                </c:pt>
                <c:pt idx="129">
                  <c:v>1713</c:v>
                </c:pt>
                <c:pt idx="130">
                  <c:v>822</c:v>
                </c:pt>
                <c:pt idx="131">
                  <c:v>1362</c:v>
                </c:pt>
                <c:pt idx="132">
                  <c:v>1495</c:v>
                </c:pt>
                <c:pt idx="133">
                  <c:v>1893</c:v>
                </c:pt>
                <c:pt idx="134">
                  <c:v>853</c:v>
                </c:pt>
                <c:pt idx="135">
                  <c:v>747</c:v>
                </c:pt>
                <c:pt idx="136">
                  <c:v>1345</c:v>
                </c:pt>
                <c:pt idx="137">
                  <c:v>1101</c:v>
                </c:pt>
                <c:pt idx="138">
                  <c:v>948</c:v>
                </c:pt>
                <c:pt idx="139">
                  <c:v>1446</c:v>
                </c:pt>
                <c:pt idx="140">
                  <c:v>782</c:v>
                </c:pt>
                <c:pt idx="141">
                  <c:v>1277</c:v>
                </c:pt>
                <c:pt idx="142">
                  <c:v>615</c:v>
                </c:pt>
                <c:pt idx="143">
                  <c:v>1010</c:v>
                </c:pt>
                <c:pt idx="144">
                  <c:v>1395</c:v>
                </c:pt>
                <c:pt idx="145">
                  <c:v>679</c:v>
                </c:pt>
                <c:pt idx="146">
                  <c:v>1637</c:v>
                </c:pt>
                <c:pt idx="147">
                  <c:v>661</c:v>
                </c:pt>
                <c:pt idx="148">
                  <c:v>655</c:v>
                </c:pt>
                <c:pt idx="149">
                  <c:v>2188</c:v>
                </c:pt>
                <c:pt idx="150">
                  <c:v>779</c:v>
                </c:pt>
                <c:pt idx="151">
                  <c:v>419</c:v>
                </c:pt>
                <c:pt idx="152">
                  <c:v>1138</c:v>
                </c:pt>
              </c:numCache>
            </c:numRef>
          </c:val>
          <c:smooth val="0"/>
        </c:ser>
        <c:axId val="60744315"/>
        <c:axId val="9827924"/>
      </c:lineChart>
      <c:catAx>
        <c:axId val="60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27924"/>
        <c:crosses val="autoZero"/>
        <c:auto val="1"/>
        <c:lblOffset val="100"/>
        <c:noMultiLvlLbl val="0"/>
      </c:catAx>
      <c:valAx>
        <c:axId val="9827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44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Activity Status Query with Server Failure and Noise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'Query Server Failure'!$C$3:$C$101</c:f>
              <c:numCache/>
            </c:numRef>
          </c:cat>
          <c:val>
            <c:numRef>
              <c:f>'Query Server Failure'!$A$3:$A$101</c:f>
              <c:numCache/>
            </c:numRef>
          </c:val>
          <c:smooth val="0"/>
        </c:ser>
        <c:axId val="21342453"/>
        <c:axId val="57864350"/>
      </c:lineChart>
      <c:catAx>
        <c:axId val="213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64350"/>
        <c:crosses val="autoZero"/>
        <c:auto val="1"/>
        <c:lblOffset val="100"/>
        <c:noMultiLvlLbl val="0"/>
      </c:catAx>
      <c:valAx>
        <c:axId val="5786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42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50</xdr:row>
      <xdr:rowOff>47625</xdr:rowOff>
    </xdr:from>
    <xdr:to>
      <xdr:col>4</xdr:col>
      <xdr:colOff>1571625</xdr:colOff>
      <xdr:row>75</xdr:row>
      <xdr:rowOff>85725</xdr:rowOff>
    </xdr:to>
    <xdr:graphicFrame>
      <xdr:nvGraphicFramePr>
        <xdr:cNvPr id="1" name="Chart 1"/>
        <xdr:cNvGraphicFramePr/>
      </xdr:nvGraphicFramePr>
      <xdr:xfrm>
        <a:off x="1504950" y="8143875"/>
        <a:ext cx="5895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781050</xdr:colOff>
      <xdr:row>56</xdr:row>
      <xdr:rowOff>0</xdr:rowOff>
    </xdr:from>
    <xdr:to>
      <xdr:col>27</xdr:col>
      <xdr:colOff>476250</xdr:colOff>
      <xdr:row>86</xdr:row>
      <xdr:rowOff>9525</xdr:rowOff>
    </xdr:to>
    <xdr:graphicFrame>
      <xdr:nvGraphicFramePr>
        <xdr:cNvPr id="1" name="Chart 1"/>
        <xdr:cNvGraphicFramePr/>
      </xdr:nvGraphicFramePr>
      <xdr:xfrm>
        <a:off x="19802475" y="9067800"/>
        <a:ext cx="11820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819150</xdr:colOff>
      <xdr:row>78</xdr:row>
      <xdr:rowOff>0</xdr:rowOff>
    </xdr:from>
    <xdr:to>
      <xdr:col>23</xdr:col>
      <xdr:colOff>933450</xdr:colOff>
      <xdr:row>108</xdr:row>
      <xdr:rowOff>19050</xdr:rowOff>
    </xdr:to>
    <xdr:graphicFrame>
      <xdr:nvGraphicFramePr>
        <xdr:cNvPr id="2" name="Chart 2"/>
        <xdr:cNvGraphicFramePr/>
      </xdr:nvGraphicFramePr>
      <xdr:xfrm>
        <a:off x="14097000" y="12630150"/>
        <a:ext cx="13449300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1619250</xdr:colOff>
      <xdr:row>46</xdr:row>
      <xdr:rowOff>104775</xdr:rowOff>
    </xdr:from>
    <xdr:to>
      <xdr:col>37</xdr:col>
      <xdr:colOff>161925</xdr:colOff>
      <xdr:row>76</xdr:row>
      <xdr:rowOff>133350</xdr:rowOff>
    </xdr:to>
    <xdr:graphicFrame>
      <xdr:nvGraphicFramePr>
        <xdr:cNvPr id="3" name="Chart 3"/>
        <xdr:cNvGraphicFramePr/>
      </xdr:nvGraphicFramePr>
      <xdr:xfrm>
        <a:off x="28232100" y="7553325"/>
        <a:ext cx="9172575" cy="488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1476375</xdr:colOff>
      <xdr:row>78</xdr:row>
      <xdr:rowOff>19050</xdr:rowOff>
    </xdr:from>
    <xdr:to>
      <xdr:col>37</xdr:col>
      <xdr:colOff>28575</xdr:colOff>
      <xdr:row>108</xdr:row>
      <xdr:rowOff>57150</xdr:rowOff>
    </xdr:to>
    <xdr:graphicFrame>
      <xdr:nvGraphicFramePr>
        <xdr:cNvPr id="4" name="Chart 4"/>
        <xdr:cNvGraphicFramePr/>
      </xdr:nvGraphicFramePr>
      <xdr:xfrm>
        <a:off x="28089225" y="12649200"/>
        <a:ext cx="9182100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400050</xdr:colOff>
      <xdr:row>27</xdr:row>
      <xdr:rowOff>0</xdr:rowOff>
    </xdr:from>
    <xdr:to>
      <xdr:col>18</xdr:col>
      <xdr:colOff>66675</xdr:colOff>
      <xdr:row>67</xdr:row>
      <xdr:rowOff>95250</xdr:rowOff>
    </xdr:to>
    <xdr:graphicFrame>
      <xdr:nvGraphicFramePr>
        <xdr:cNvPr id="5" name="Chart 13"/>
        <xdr:cNvGraphicFramePr/>
      </xdr:nvGraphicFramePr>
      <xdr:xfrm>
        <a:off x="11772900" y="4371975"/>
        <a:ext cx="10010775" cy="657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85725</xdr:rowOff>
    </xdr:from>
    <xdr:to>
      <xdr:col>21</xdr:col>
      <xdr:colOff>571500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9334500" y="733425"/>
        <a:ext cx="62960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35</xdr:row>
      <xdr:rowOff>66675</xdr:rowOff>
    </xdr:from>
    <xdr:to>
      <xdr:col>20</xdr:col>
      <xdr:colOff>600075</xdr:colOff>
      <xdr:row>60</xdr:row>
      <xdr:rowOff>66675</xdr:rowOff>
    </xdr:to>
    <xdr:graphicFrame>
      <xdr:nvGraphicFramePr>
        <xdr:cNvPr id="2" name="Chart 2"/>
        <xdr:cNvGraphicFramePr/>
      </xdr:nvGraphicFramePr>
      <xdr:xfrm>
        <a:off x="9248775" y="5734050"/>
        <a:ext cx="58007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37</xdr:row>
      <xdr:rowOff>76200</xdr:rowOff>
    </xdr:from>
    <xdr:to>
      <xdr:col>20</xdr:col>
      <xdr:colOff>76200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7477125" y="6067425"/>
        <a:ext cx="58007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7</xdr:row>
      <xdr:rowOff>76200</xdr:rowOff>
    </xdr:from>
    <xdr:to>
      <xdr:col>19</xdr:col>
      <xdr:colOff>438150</xdr:colOff>
      <xdr:row>32</xdr:row>
      <xdr:rowOff>76200</xdr:rowOff>
    </xdr:to>
    <xdr:graphicFrame>
      <xdr:nvGraphicFramePr>
        <xdr:cNvPr id="2" name="Chart 2"/>
        <xdr:cNvGraphicFramePr/>
      </xdr:nvGraphicFramePr>
      <xdr:xfrm>
        <a:off x="7229475" y="1209675"/>
        <a:ext cx="58007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21</xdr:row>
      <xdr:rowOff>95250</xdr:rowOff>
    </xdr:from>
    <xdr:to>
      <xdr:col>15</xdr:col>
      <xdr:colOff>114300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2943225" y="3495675"/>
        <a:ext cx="75914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chandi\Local%20Settings\Temporary%20Internet%20Files\OLK3D\FailoverTe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ry Node Failure"/>
      <sheetName val="Query Server Failure"/>
      <sheetName val="Load Node Failure"/>
      <sheetName val="Load Server Failure"/>
    </sheetNames>
    <sheetDataSet>
      <sheetData sheetId="0">
        <row r="3">
          <cell r="A3">
            <v>415</v>
          </cell>
          <cell r="C3">
            <v>0</v>
          </cell>
          <cell r="E3">
            <v>637</v>
          </cell>
          <cell r="G3">
            <v>0</v>
          </cell>
        </row>
        <row r="4">
          <cell r="A4">
            <v>644</v>
          </cell>
          <cell r="C4">
            <v>0.428</v>
          </cell>
          <cell r="E4">
            <v>1513</v>
          </cell>
          <cell r="G4">
            <v>0.651</v>
          </cell>
        </row>
        <row r="5">
          <cell r="A5">
            <v>532</v>
          </cell>
          <cell r="C5">
            <v>1.085</v>
          </cell>
          <cell r="E5">
            <v>503</v>
          </cell>
          <cell r="G5">
            <v>2.177</v>
          </cell>
        </row>
        <row r="6">
          <cell r="A6">
            <v>430</v>
          </cell>
          <cell r="C6">
            <v>1.637</v>
          </cell>
          <cell r="E6">
            <v>1563</v>
          </cell>
          <cell r="G6">
            <v>2.695</v>
          </cell>
        </row>
        <row r="7">
          <cell r="A7">
            <v>429</v>
          </cell>
          <cell r="C7">
            <v>2.082</v>
          </cell>
          <cell r="E7">
            <v>878</v>
          </cell>
          <cell r="G7">
            <v>4.272</v>
          </cell>
        </row>
        <row r="8">
          <cell r="A8">
            <v>361</v>
          </cell>
          <cell r="C8">
            <v>2.524</v>
          </cell>
          <cell r="E8">
            <v>1404</v>
          </cell>
          <cell r="G8">
            <v>5.165</v>
          </cell>
        </row>
        <row r="9">
          <cell r="A9">
            <v>432</v>
          </cell>
          <cell r="C9">
            <v>2.897</v>
          </cell>
          <cell r="E9">
            <v>995</v>
          </cell>
          <cell r="G9">
            <v>6.582</v>
          </cell>
        </row>
        <row r="10">
          <cell r="A10">
            <v>325</v>
          </cell>
          <cell r="C10">
            <v>3.342</v>
          </cell>
          <cell r="E10">
            <v>1627</v>
          </cell>
          <cell r="G10">
            <v>7.592</v>
          </cell>
        </row>
        <row r="11">
          <cell r="A11">
            <v>567</v>
          </cell>
          <cell r="C11">
            <v>3.68</v>
          </cell>
          <cell r="E11">
            <v>855</v>
          </cell>
          <cell r="G11">
            <v>9.44</v>
          </cell>
        </row>
        <row r="12">
          <cell r="A12">
            <v>807</v>
          </cell>
          <cell r="C12">
            <v>4.26</v>
          </cell>
          <cell r="E12">
            <v>1315</v>
          </cell>
          <cell r="G12">
            <v>10.318</v>
          </cell>
        </row>
        <row r="13">
          <cell r="A13">
            <v>551</v>
          </cell>
          <cell r="C13">
            <v>5.08</v>
          </cell>
          <cell r="E13">
            <v>1433</v>
          </cell>
          <cell r="G13">
            <v>12.306</v>
          </cell>
        </row>
        <row r="14">
          <cell r="A14">
            <v>392</v>
          </cell>
          <cell r="C14">
            <v>5.644</v>
          </cell>
          <cell r="E14">
            <v>874</v>
          </cell>
          <cell r="G14">
            <v>14.053</v>
          </cell>
        </row>
        <row r="15">
          <cell r="A15">
            <v>532</v>
          </cell>
          <cell r="C15">
            <v>6.048</v>
          </cell>
          <cell r="E15">
            <v>1064</v>
          </cell>
          <cell r="G15">
            <v>14.941</v>
          </cell>
        </row>
        <row r="16">
          <cell r="A16">
            <v>414</v>
          </cell>
          <cell r="C16">
            <v>6.594</v>
          </cell>
          <cell r="E16">
            <v>245</v>
          </cell>
          <cell r="G16">
            <v>16.019</v>
          </cell>
        </row>
        <row r="17">
          <cell r="A17">
            <v>422</v>
          </cell>
          <cell r="C17">
            <v>7.021</v>
          </cell>
          <cell r="E17">
            <v>730</v>
          </cell>
          <cell r="G17">
            <v>21.597</v>
          </cell>
        </row>
        <row r="18">
          <cell r="A18">
            <v>431</v>
          </cell>
          <cell r="C18">
            <v>7.456</v>
          </cell>
          <cell r="E18">
            <v>617</v>
          </cell>
          <cell r="G18">
            <v>22.342</v>
          </cell>
        </row>
        <row r="19">
          <cell r="A19">
            <v>408</v>
          </cell>
          <cell r="C19">
            <v>7.901</v>
          </cell>
          <cell r="E19">
            <v>1910</v>
          </cell>
          <cell r="G19">
            <v>22.976</v>
          </cell>
        </row>
        <row r="20">
          <cell r="A20">
            <v>384</v>
          </cell>
          <cell r="C20">
            <v>8.322</v>
          </cell>
          <cell r="E20">
            <v>344</v>
          </cell>
          <cell r="G20">
            <v>24.9</v>
          </cell>
        </row>
        <row r="21">
          <cell r="A21">
            <v>510</v>
          </cell>
          <cell r="C21">
            <v>8.718</v>
          </cell>
          <cell r="E21">
            <v>1064</v>
          </cell>
          <cell r="G21">
            <v>25.258</v>
          </cell>
        </row>
        <row r="22">
          <cell r="A22">
            <v>434</v>
          </cell>
          <cell r="C22">
            <v>9.241</v>
          </cell>
          <cell r="E22">
            <v>1320</v>
          </cell>
          <cell r="G22">
            <v>26.339</v>
          </cell>
        </row>
        <row r="23">
          <cell r="A23">
            <v>464</v>
          </cell>
          <cell r="C23">
            <v>9.688</v>
          </cell>
          <cell r="E23">
            <v>601</v>
          </cell>
          <cell r="G23">
            <v>27.673</v>
          </cell>
        </row>
        <row r="24">
          <cell r="A24">
            <v>342</v>
          </cell>
          <cell r="C24">
            <v>10.165</v>
          </cell>
          <cell r="E24">
            <v>1654</v>
          </cell>
          <cell r="G24">
            <v>28.289</v>
          </cell>
        </row>
        <row r="25">
          <cell r="A25">
            <v>454</v>
          </cell>
          <cell r="C25">
            <v>10.52</v>
          </cell>
          <cell r="E25">
            <v>624</v>
          </cell>
          <cell r="G25">
            <v>29.958</v>
          </cell>
        </row>
        <row r="26">
          <cell r="A26">
            <v>533</v>
          </cell>
          <cell r="C26">
            <v>10.987</v>
          </cell>
          <cell r="E26">
            <v>444</v>
          </cell>
          <cell r="G26">
            <v>30.597</v>
          </cell>
        </row>
        <row r="27">
          <cell r="A27">
            <v>380</v>
          </cell>
          <cell r="C27">
            <v>11.533</v>
          </cell>
          <cell r="E27">
            <v>1338</v>
          </cell>
          <cell r="G27">
            <v>31.056</v>
          </cell>
        </row>
        <row r="28">
          <cell r="A28">
            <v>594</v>
          </cell>
          <cell r="C28">
            <v>11.926</v>
          </cell>
          <cell r="E28">
            <v>920</v>
          </cell>
          <cell r="G28">
            <v>32.411</v>
          </cell>
        </row>
        <row r="29">
          <cell r="A29">
            <v>520</v>
          </cell>
          <cell r="C29">
            <v>12.536</v>
          </cell>
          <cell r="E29">
            <v>1543</v>
          </cell>
          <cell r="G29">
            <v>33.35</v>
          </cell>
        </row>
        <row r="30">
          <cell r="A30">
            <v>427</v>
          </cell>
          <cell r="C30">
            <v>13.069</v>
          </cell>
          <cell r="E30">
            <v>906</v>
          </cell>
          <cell r="G30">
            <v>34.908</v>
          </cell>
        </row>
        <row r="31">
          <cell r="A31">
            <v>431</v>
          </cell>
          <cell r="C31">
            <v>13.509</v>
          </cell>
          <cell r="E31">
            <v>791</v>
          </cell>
          <cell r="G31">
            <v>35.828</v>
          </cell>
        </row>
        <row r="32">
          <cell r="A32">
            <v>432</v>
          </cell>
          <cell r="C32">
            <v>13.953</v>
          </cell>
          <cell r="E32">
            <v>1581</v>
          </cell>
          <cell r="G32">
            <v>36.634</v>
          </cell>
        </row>
        <row r="33">
          <cell r="A33">
            <v>482</v>
          </cell>
          <cell r="C33">
            <v>14.398</v>
          </cell>
          <cell r="E33">
            <v>695</v>
          </cell>
          <cell r="G33">
            <v>38.23</v>
          </cell>
        </row>
        <row r="34">
          <cell r="A34">
            <v>415</v>
          </cell>
          <cell r="C34">
            <v>14.893</v>
          </cell>
          <cell r="E34">
            <v>1172</v>
          </cell>
          <cell r="G34">
            <v>38.942</v>
          </cell>
        </row>
        <row r="35">
          <cell r="A35">
            <v>560</v>
          </cell>
          <cell r="C35">
            <v>15.321</v>
          </cell>
          <cell r="E35">
            <v>974</v>
          </cell>
          <cell r="G35">
            <v>40.128</v>
          </cell>
        </row>
        <row r="36">
          <cell r="A36">
            <v>433</v>
          </cell>
          <cell r="C36">
            <v>15.893</v>
          </cell>
          <cell r="E36">
            <v>345</v>
          </cell>
          <cell r="G36">
            <v>41.12</v>
          </cell>
        </row>
        <row r="37">
          <cell r="A37">
            <v>402</v>
          </cell>
          <cell r="C37">
            <v>16.339</v>
          </cell>
          <cell r="E37">
            <v>1276</v>
          </cell>
          <cell r="G37">
            <v>41.48</v>
          </cell>
        </row>
        <row r="38">
          <cell r="A38">
            <v>429</v>
          </cell>
          <cell r="C38">
            <v>16.754</v>
          </cell>
          <cell r="E38">
            <v>1113</v>
          </cell>
          <cell r="G38">
            <v>42.771</v>
          </cell>
        </row>
        <row r="39">
          <cell r="A39">
            <v>400</v>
          </cell>
          <cell r="C39">
            <v>17.196</v>
          </cell>
          <cell r="E39">
            <v>434</v>
          </cell>
          <cell r="G39">
            <v>43.9</v>
          </cell>
        </row>
        <row r="40">
          <cell r="A40">
            <v>433</v>
          </cell>
          <cell r="C40">
            <v>17.607</v>
          </cell>
          <cell r="E40">
            <v>1485</v>
          </cell>
          <cell r="G40">
            <v>44.349</v>
          </cell>
        </row>
        <row r="41">
          <cell r="A41">
            <v>524</v>
          </cell>
          <cell r="C41">
            <v>18.052</v>
          </cell>
          <cell r="E41">
            <v>768</v>
          </cell>
          <cell r="G41">
            <v>45.848</v>
          </cell>
        </row>
        <row r="42">
          <cell r="A42">
            <v>430</v>
          </cell>
          <cell r="C42">
            <v>18.588</v>
          </cell>
          <cell r="E42">
            <v>1575</v>
          </cell>
          <cell r="G42">
            <v>46.635</v>
          </cell>
        </row>
        <row r="43">
          <cell r="A43">
            <v>556</v>
          </cell>
          <cell r="C43">
            <v>19.03</v>
          </cell>
          <cell r="E43">
            <v>878</v>
          </cell>
          <cell r="G43">
            <v>48.24</v>
          </cell>
        </row>
        <row r="44">
          <cell r="A44">
            <v>515</v>
          </cell>
          <cell r="C44">
            <v>19.599</v>
          </cell>
          <cell r="E44">
            <v>1386</v>
          </cell>
          <cell r="G44">
            <v>49.133</v>
          </cell>
        </row>
        <row r="45">
          <cell r="A45">
            <v>364</v>
          </cell>
          <cell r="C45">
            <v>20.13</v>
          </cell>
          <cell r="E45">
            <v>996</v>
          </cell>
          <cell r="G45">
            <v>50.533</v>
          </cell>
        </row>
        <row r="46">
          <cell r="A46">
            <v>329</v>
          </cell>
          <cell r="C46">
            <v>20.506</v>
          </cell>
          <cell r="E46">
            <v>980</v>
          </cell>
          <cell r="G46">
            <v>51.545</v>
          </cell>
        </row>
        <row r="47">
          <cell r="A47">
            <v>426</v>
          </cell>
          <cell r="C47">
            <v>20.847</v>
          </cell>
          <cell r="E47">
            <v>1292</v>
          </cell>
          <cell r="G47">
            <v>52.538</v>
          </cell>
        </row>
        <row r="48">
          <cell r="A48">
            <v>360</v>
          </cell>
          <cell r="C48">
            <v>21.287</v>
          </cell>
          <cell r="E48">
            <v>699</v>
          </cell>
          <cell r="G48">
            <v>53.848</v>
          </cell>
        </row>
        <row r="49">
          <cell r="A49">
            <v>538</v>
          </cell>
          <cell r="C49">
            <v>21.66</v>
          </cell>
          <cell r="E49">
            <v>1569</v>
          </cell>
          <cell r="G49">
            <v>54.561</v>
          </cell>
        </row>
        <row r="50">
          <cell r="A50">
            <v>380</v>
          </cell>
          <cell r="C50">
            <v>22.222</v>
          </cell>
          <cell r="E50">
            <v>622</v>
          </cell>
          <cell r="G50">
            <v>56.144</v>
          </cell>
        </row>
        <row r="51">
          <cell r="A51">
            <v>405</v>
          </cell>
          <cell r="C51">
            <v>22.622</v>
          </cell>
          <cell r="E51">
            <v>1184</v>
          </cell>
          <cell r="G51">
            <v>56.78</v>
          </cell>
        </row>
        <row r="52">
          <cell r="A52">
            <v>392</v>
          </cell>
          <cell r="C52">
            <v>23.041</v>
          </cell>
          <cell r="E52">
            <v>441</v>
          </cell>
          <cell r="G52">
            <v>57.981</v>
          </cell>
        </row>
        <row r="53">
          <cell r="A53">
            <v>511</v>
          </cell>
          <cell r="C53">
            <v>23.445</v>
          </cell>
          <cell r="E53">
            <v>1565</v>
          </cell>
          <cell r="G53">
            <v>58.435</v>
          </cell>
        </row>
        <row r="54">
          <cell r="A54">
            <v>322</v>
          </cell>
          <cell r="C54">
            <v>23.969</v>
          </cell>
          <cell r="E54">
            <v>706</v>
          </cell>
          <cell r="G54">
            <v>60.016</v>
          </cell>
        </row>
        <row r="55">
          <cell r="A55">
            <v>493</v>
          </cell>
          <cell r="C55">
            <v>24.303</v>
          </cell>
          <cell r="E55">
            <v>1304</v>
          </cell>
          <cell r="G55">
            <v>60.736</v>
          </cell>
        </row>
        <row r="56">
          <cell r="A56">
            <v>322</v>
          </cell>
          <cell r="C56">
            <v>24.81</v>
          </cell>
          <cell r="E56">
            <v>745</v>
          </cell>
          <cell r="G56">
            <v>62.055</v>
          </cell>
        </row>
        <row r="57">
          <cell r="A57">
            <v>612</v>
          </cell>
          <cell r="C57">
            <v>25.144</v>
          </cell>
          <cell r="E57">
            <v>1337</v>
          </cell>
          <cell r="G57">
            <v>62.814</v>
          </cell>
        </row>
        <row r="58">
          <cell r="A58">
            <v>517</v>
          </cell>
          <cell r="C58">
            <v>25.769</v>
          </cell>
          <cell r="E58">
            <v>2056</v>
          </cell>
          <cell r="G58">
            <v>64.167</v>
          </cell>
        </row>
        <row r="59">
          <cell r="A59">
            <v>424</v>
          </cell>
          <cell r="C59">
            <v>26.3</v>
          </cell>
          <cell r="E59">
            <v>813</v>
          </cell>
          <cell r="G59">
            <v>66.242</v>
          </cell>
        </row>
        <row r="60">
          <cell r="A60">
            <v>412</v>
          </cell>
          <cell r="C60">
            <v>26.737</v>
          </cell>
          <cell r="E60">
            <v>5141</v>
          </cell>
          <cell r="G60">
            <v>67.069</v>
          </cell>
        </row>
        <row r="61">
          <cell r="A61">
            <v>325</v>
          </cell>
          <cell r="C61">
            <v>27.162</v>
          </cell>
          <cell r="E61">
            <v>1259</v>
          </cell>
          <cell r="G61">
            <v>72.228</v>
          </cell>
        </row>
        <row r="62">
          <cell r="A62">
            <v>420</v>
          </cell>
          <cell r="C62">
            <v>27.499</v>
          </cell>
          <cell r="E62">
            <v>1707</v>
          </cell>
          <cell r="G62">
            <v>73.546</v>
          </cell>
        </row>
        <row r="63">
          <cell r="A63">
            <v>423</v>
          </cell>
          <cell r="C63">
            <v>27.933</v>
          </cell>
          <cell r="E63">
            <v>2078</v>
          </cell>
          <cell r="G63">
            <v>75.267</v>
          </cell>
        </row>
        <row r="64">
          <cell r="A64">
            <v>417</v>
          </cell>
          <cell r="C64">
            <v>28.369</v>
          </cell>
          <cell r="E64">
            <v>1164</v>
          </cell>
          <cell r="G64">
            <v>77.565</v>
          </cell>
        </row>
        <row r="65">
          <cell r="A65">
            <v>504</v>
          </cell>
          <cell r="C65">
            <v>28.798</v>
          </cell>
          <cell r="E65">
            <v>1033</v>
          </cell>
          <cell r="G65">
            <v>78.783</v>
          </cell>
        </row>
        <row r="66">
          <cell r="A66">
            <v>508</v>
          </cell>
          <cell r="C66">
            <v>29.315</v>
          </cell>
          <cell r="E66">
            <v>1127</v>
          </cell>
          <cell r="G66">
            <v>79.831</v>
          </cell>
        </row>
        <row r="67">
          <cell r="A67">
            <v>452</v>
          </cell>
          <cell r="C67">
            <v>29.836</v>
          </cell>
          <cell r="E67">
            <v>343</v>
          </cell>
          <cell r="G67">
            <v>80.974</v>
          </cell>
        </row>
        <row r="68">
          <cell r="A68">
            <v>416</v>
          </cell>
          <cell r="C68">
            <v>30.301</v>
          </cell>
          <cell r="E68">
            <v>1073</v>
          </cell>
          <cell r="G68">
            <v>81.332</v>
          </cell>
        </row>
        <row r="69">
          <cell r="A69">
            <v>420</v>
          </cell>
          <cell r="C69">
            <v>30.73</v>
          </cell>
          <cell r="E69">
            <v>1287</v>
          </cell>
          <cell r="G69">
            <v>82.419</v>
          </cell>
        </row>
        <row r="70">
          <cell r="A70">
            <v>422</v>
          </cell>
          <cell r="C70">
            <v>31.163</v>
          </cell>
          <cell r="E70">
            <v>415</v>
          </cell>
          <cell r="G70">
            <v>83.721</v>
          </cell>
        </row>
        <row r="71">
          <cell r="A71">
            <v>426</v>
          </cell>
          <cell r="C71">
            <v>31.598</v>
          </cell>
          <cell r="E71">
            <v>953</v>
          </cell>
          <cell r="G71">
            <v>84.151</v>
          </cell>
        </row>
        <row r="72">
          <cell r="A72">
            <v>536</v>
          </cell>
          <cell r="C72">
            <v>32.037</v>
          </cell>
          <cell r="E72">
            <v>1140</v>
          </cell>
          <cell r="G72">
            <v>85.118</v>
          </cell>
        </row>
        <row r="73">
          <cell r="A73">
            <v>404</v>
          </cell>
          <cell r="C73">
            <v>32.586</v>
          </cell>
          <cell r="E73">
            <v>491</v>
          </cell>
          <cell r="G73">
            <v>86.272</v>
          </cell>
        </row>
        <row r="74">
          <cell r="A74">
            <v>530</v>
          </cell>
          <cell r="C74">
            <v>33.002</v>
          </cell>
          <cell r="E74">
            <v>592</v>
          </cell>
          <cell r="G74">
            <v>86.782</v>
          </cell>
        </row>
        <row r="75">
          <cell r="A75">
            <v>342</v>
          </cell>
          <cell r="C75">
            <v>33.545</v>
          </cell>
          <cell r="E75">
            <v>1507</v>
          </cell>
          <cell r="G75">
            <v>87.388</v>
          </cell>
        </row>
        <row r="76">
          <cell r="A76">
            <v>363</v>
          </cell>
          <cell r="C76">
            <v>33.899</v>
          </cell>
          <cell r="E76">
            <v>623</v>
          </cell>
          <cell r="G76">
            <v>88.909</v>
          </cell>
        </row>
        <row r="77">
          <cell r="A77">
            <v>411</v>
          </cell>
          <cell r="C77">
            <v>34.274</v>
          </cell>
          <cell r="E77">
            <v>932</v>
          </cell>
          <cell r="G77">
            <v>89.547</v>
          </cell>
        </row>
        <row r="78">
          <cell r="A78">
            <v>318</v>
          </cell>
          <cell r="C78">
            <v>34.698</v>
          </cell>
          <cell r="E78">
            <v>1506</v>
          </cell>
          <cell r="G78">
            <v>90.508</v>
          </cell>
        </row>
        <row r="79">
          <cell r="A79">
            <v>424</v>
          </cell>
          <cell r="C79">
            <v>35.028</v>
          </cell>
          <cell r="E79">
            <v>729</v>
          </cell>
          <cell r="G79">
            <v>92.027</v>
          </cell>
        </row>
        <row r="80">
          <cell r="A80">
            <v>531</v>
          </cell>
          <cell r="C80">
            <v>35.465</v>
          </cell>
          <cell r="E80">
            <v>893</v>
          </cell>
          <cell r="G80">
            <v>92.771</v>
          </cell>
        </row>
        <row r="81">
          <cell r="A81">
            <v>461</v>
          </cell>
          <cell r="C81">
            <v>36.008</v>
          </cell>
          <cell r="E81">
            <v>1348</v>
          </cell>
          <cell r="G81">
            <v>93.682</v>
          </cell>
        </row>
        <row r="82">
          <cell r="A82">
            <v>460</v>
          </cell>
          <cell r="C82">
            <v>36.482</v>
          </cell>
          <cell r="E82">
            <v>487</v>
          </cell>
          <cell r="G82">
            <v>95.049</v>
          </cell>
        </row>
        <row r="83">
          <cell r="A83">
            <v>422</v>
          </cell>
          <cell r="C83">
            <v>36.956</v>
          </cell>
          <cell r="E83">
            <v>1476</v>
          </cell>
          <cell r="G83">
            <v>95.552</v>
          </cell>
        </row>
        <row r="84">
          <cell r="A84">
            <v>513</v>
          </cell>
          <cell r="C84">
            <v>37.391</v>
          </cell>
          <cell r="E84">
            <v>604</v>
          </cell>
          <cell r="G84">
            <v>97.044</v>
          </cell>
        </row>
        <row r="85">
          <cell r="A85">
            <v>318</v>
          </cell>
          <cell r="C85">
            <v>37.917</v>
          </cell>
          <cell r="E85">
            <v>412</v>
          </cell>
          <cell r="G85">
            <v>97.662</v>
          </cell>
        </row>
        <row r="86">
          <cell r="A86">
            <v>359</v>
          </cell>
          <cell r="C86">
            <v>38.246</v>
          </cell>
          <cell r="E86">
            <v>1599</v>
          </cell>
          <cell r="G86">
            <v>98.088</v>
          </cell>
        </row>
        <row r="87">
          <cell r="A87">
            <v>337</v>
          </cell>
          <cell r="C87">
            <v>38.617</v>
          </cell>
          <cell r="E87">
            <v>605</v>
          </cell>
          <cell r="G87">
            <v>99.701</v>
          </cell>
        </row>
        <row r="88">
          <cell r="A88">
            <v>459</v>
          </cell>
          <cell r="C88">
            <v>38.967</v>
          </cell>
          <cell r="E88">
            <v>1227</v>
          </cell>
          <cell r="G88">
            <v>100.32</v>
          </cell>
        </row>
        <row r="89">
          <cell r="A89">
            <v>546</v>
          </cell>
          <cell r="C89">
            <v>39.439</v>
          </cell>
          <cell r="E89">
            <v>1126</v>
          </cell>
          <cell r="G89">
            <v>101.562</v>
          </cell>
        </row>
        <row r="90">
          <cell r="A90">
            <v>406</v>
          </cell>
          <cell r="C90">
            <v>39.998</v>
          </cell>
          <cell r="E90">
            <v>425</v>
          </cell>
          <cell r="G90">
            <v>102.703</v>
          </cell>
        </row>
        <row r="91">
          <cell r="A91">
            <v>416</v>
          </cell>
          <cell r="C91">
            <v>40.416</v>
          </cell>
          <cell r="E91">
            <v>1164</v>
          </cell>
          <cell r="G91">
            <v>103.142</v>
          </cell>
        </row>
        <row r="92">
          <cell r="A92">
            <v>474</v>
          </cell>
          <cell r="C92">
            <v>40.845</v>
          </cell>
          <cell r="E92">
            <v>1399</v>
          </cell>
          <cell r="G92">
            <v>104.32</v>
          </cell>
        </row>
        <row r="93">
          <cell r="A93">
            <v>395</v>
          </cell>
          <cell r="C93">
            <v>41.332</v>
          </cell>
          <cell r="E93">
            <v>815</v>
          </cell>
          <cell r="G93">
            <v>105.733</v>
          </cell>
        </row>
        <row r="94">
          <cell r="A94">
            <v>433</v>
          </cell>
          <cell r="C94">
            <v>41.74</v>
          </cell>
          <cell r="E94">
            <v>1540</v>
          </cell>
          <cell r="G94">
            <v>106.566</v>
          </cell>
        </row>
        <row r="95">
          <cell r="A95">
            <v>553</v>
          </cell>
          <cell r="C95">
            <v>42.186</v>
          </cell>
          <cell r="E95">
            <v>742</v>
          </cell>
          <cell r="G95">
            <v>108.12</v>
          </cell>
        </row>
        <row r="96">
          <cell r="A96">
            <v>588</v>
          </cell>
          <cell r="C96">
            <v>42.76</v>
          </cell>
          <cell r="E96">
            <v>974</v>
          </cell>
          <cell r="G96">
            <v>108.876</v>
          </cell>
        </row>
        <row r="97">
          <cell r="A97">
            <v>423</v>
          </cell>
          <cell r="C97">
            <v>43.36</v>
          </cell>
          <cell r="E97">
            <v>1310</v>
          </cell>
          <cell r="G97">
            <v>109.864</v>
          </cell>
        </row>
        <row r="98">
          <cell r="A98">
            <v>403</v>
          </cell>
          <cell r="C98">
            <v>43.796</v>
          </cell>
          <cell r="E98">
            <v>799</v>
          </cell>
          <cell r="G98">
            <v>111.189</v>
          </cell>
        </row>
        <row r="99">
          <cell r="A99">
            <v>344</v>
          </cell>
          <cell r="C99">
            <v>44.212</v>
          </cell>
          <cell r="E99">
            <v>1252</v>
          </cell>
          <cell r="G99">
            <v>112.005</v>
          </cell>
        </row>
        <row r="100">
          <cell r="A100">
            <v>440</v>
          </cell>
          <cell r="C100">
            <v>44.568</v>
          </cell>
          <cell r="E100">
            <v>1388</v>
          </cell>
          <cell r="G100">
            <v>113.273</v>
          </cell>
        </row>
        <row r="101">
          <cell r="A101">
            <v>318</v>
          </cell>
          <cell r="C101">
            <v>45.021</v>
          </cell>
          <cell r="E101">
            <v>1489</v>
          </cell>
          <cell r="G101">
            <v>114.676</v>
          </cell>
        </row>
        <row r="102">
          <cell r="A102">
            <v>504</v>
          </cell>
          <cell r="C102">
            <v>45.351</v>
          </cell>
          <cell r="E102">
            <v>800</v>
          </cell>
          <cell r="G102">
            <v>116.179</v>
          </cell>
        </row>
        <row r="103">
          <cell r="A103">
            <v>2134</v>
          </cell>
          <cell r="C103">
            <v>45.87</v>
          </cell>
          <cell r="E103">
            <v>1172</v>
          </cell>
          <cell r="G103">
            <v>116.994</v>
          </cell>
        </row>
        <row r="104">
          <cell r="A104">
            <v>611</v>
          </cell>
          <cell r="C104">
            <v>48.026</v>
          </cell>
          <cell r="E104">
            <v>1204</v>
          </cell>
          <cell r="G104">
            <v>118.18</v>
          </cell>
        </row>
        <row r="105">
          <cell r="A105">
            <v>408</v>
          </cell>
          <cell r="C105">
            <v>48.651</v>
          </cell>
          <cell r="E105">
            <v>781</v>
          </cell>
          <cell r="G105">
            <v>119.399</v>
          </cell>
        </row>
        <row r="106">
          <cell r="A106">
            <v>582</v>
          </cell>
          <cell r="C106">
            <v>49.072</v>
          </cell>
          <cell r="E106">
            <v>1393</v>
          </cell>
          <cell r="G106">
            <v>120.194</v>
          </cell>
        </row>
        <row r="107">
          <cell r="A107">
            <v>1442</v>
          </cell>
          <cell r="C107">
            <v>49.667</v>
          </cell>
          <cell r="E107">
            <v>1122</v>
          </cell>
          <cell r="G107">
            <v>121.602</v>
          </cell>
        </row>
        <row r="108">
          <cell r="A108">
            <v>418</v>
          </cell>
          <cell r="C108">
            <v>51.121</v>
          </cell>
          <cell r="E108">
            <v>1245</v>
          </cell>
          <cell r="G108">
            <v>124.261</v>
          </cell>
        </row>
        <row r="109">
          <cell r="A109">
            <v>438</v>
          </cell>
          <cell r="C109">
            <v>51.552</v>
          </cell>
          <cell r="E109">
            <v>1561</v>
          </cell>
          <cell r="G109">
            <v>125.538</v>
          </cell>
        </row>
        <row r="110">
          <cell r="A110">
            <v>1214</v>
          </cell>
          <cell r="C110">
            <v>52.002</v>
          </cell>
          <cell r="E110">
            <v>928</v>
          </cell>
          <cell r="G110">
            <v>127.125</v>
          </cell>
        </row>
        <row r="111">
          <cell r="A111">
            <v>795</v>
          </cell>
          <cell r="C111">
            <v>53.23</v>
          </cell>
          <cell r="E111">
            <v>1008</v>
          </cell>
          <cell r="G111">
            <v>128.068</v>
          </cell>
        </row>
        <row r="112">
          <cell r="A112">
            <v>524</v>
          </cell>
          <cell r="C112">
            <v>54.038</v>
          </cell>
          <cell r="E112">
            <v>910</v>
          </cell>
          <cell r="G112">
            <v>129.09</v>
          </cell>
        </row>
        <row r="113">
          <cell r="A113">
            <v>988</v>
          </cell>
          <cell r="C113">
            <v>54.575</v>
          </cell>
          <cell r="E113">
            <v>910</v>
          </cell>
          <cell r="G113">
            <v>130.014</v>
          </cell>
        </row>
        <row r="114">
          <cell r="A114">
            <v>430</v>
          </cell>
          <cell r="C114">
            <v>55.575</v>
          </cell>
          <cell r="E114">
            <v>2919</v>
          </cell>
          <cell r="G114">
            <v>130.938</v>
          </cell>
        </row>
        <row r="115">
          <cell r="A115">
            <v>411</v>
          </cell>
          <cell r="C115">
            <v>56.025</v>
          </cell>
          <cell r="E115">
            <v>1054</v>
          </cell>
          <cell r="G115">
            <v>135.519</v>
          </cell>
        </row>
        <row r="116">
          <cell r="A116">
            <v>412</v>
          </cell>
          <cell r="C116">
            <v>56.449</v>
          </cell>
          <cell r="E116">
            <v>561</v>
          </cell>
          <cell r="G116">
            <v>136.588</v>
          </cell>
        </row>
        <row r="117">
          <cell r="A117">
            <v>493</v>
          </cell>
          <cell r="C117">
            <v>56.874</v>
          </cell>
          <cell r="E117">
            <v>1852</v>
          </cell>
          <cell r="G117">
            <v>137.163</v>
          </cell>
        </row>
        <row r="118">
          <cell r="A118">
            <v>330</v>
          </cell>
          <cell r="C118">
            <v>57.38</v>
          </cell>
          <cell r="E118">
            <v>2622</v>
          </cell>
          <cell r="G118">
            <v>139.032</v>
          </cell>
        </row>
        <row r="119">
          <cell r="A119">
            <v>858</v>
          </cell>
          <cell r="C119">
            <v>57.722</v>
          </cell>
          <cell r="E119">
            <v>546</v>
          </cell>
          <cell r="G119">
            <v>141.683</v>
          </cell>
        </row>
        <row r="120">
          <cell r="A120">
            <v>440</v>
          </cell>
          <cell r="C120">
            <v>58.593</v>
          </cell>
          <cell r="E120">
            <v>435</v>
          </cell>
          <cell r="G120">
            <v>142.242</v>
          </cell>
        </row>
        <row r="121">
          <cell r="A121">
            <v>421</v>
          </cell>
          <cell r="C121">
            <v>59.047</v>
          </cell>
          <cell r="E121">
            <v>1601</v>
          </cell>
          <cell r="G121">
            <v>142.691</v>
          </cell>
        </row>
        <row r="122">
          <cell r="A122">
            <v>648</v>
          </cell>
          <cell r="C122">
            <v>59.481</v>
          </cell>
          <cell r="E122">
            <v>836</v>
          </cell>
          <cell r="G122">
            <v>144.306</v>
          </cell>
        </row>
        <row r="123">
          <cell r="A123">
            <v>630</v>
          </cell>
          <cell r="C123">
            <v>60.142</v>
          </cell>
          <cell r="E123">
            <v>1236</v>
          </cell>
          <cell r="G123">
            <v>145.156</v>
          </cell>
        </row>
        <row r="124">
          <cell r="A124">
            <v>659</v>
          </cell>
          <cell r="C124">
            <v>60.785</v>
          </cell>
          <cell r="E124">
            <v>1154</v>
          </cell>
          <cell r="G124">
            <v>146.407</v>
          </cell>
        </row>
        <row r="125">
          <cell r="A125">
            <v>460</v>
          </cell>
          <cell r="C125">
            <v>61.456</v>
          </cell>
          <cell r="E125">
            <v>982</v>
          </cell>
          <cell r="G125">
            <v>147.576</v>
          </cell>
        </row>
        <row r="126">
          <cell r="A126">
            <v>470</v>
          </cell>
          <cell r="C126">
            <v>61.929</v>
          </cell>
          <cell r="E126">
            <v>1580</v>
          </cell>
          <cell r="G126">
            <v>148.572</v>
          </cell>
        </row>
        <row r="127">
          <cell r="A127">
            <v>489</v>
          </cell>
          <cell r="C127">
            <v>62.412</v>
          </cell>
          <cell r="E127">
            <v>1289</v>
          </cell>
          <cell r="G127">
            <v>150.165</v>
          </cell>
        </row>
        <row r="128">
          <cell r="A128">
            <v>427</v>
          </cell>
          <cell r="C128">
            <v>62.914</v>
          </cell>
          <cell r="E128">
            <v>914</v>
          </cell>
          <cell r="G128">
            <v>151.468</v>
          </cell>
        </row>
        <row r="129">
          <cell r="A129">
            <v>342</v>
          </cell>
          <cell r="C129">
            <v>63.354</v>
          </cell>
          <cell r="E129">
            <v>751</v>
          </cell>
          <cell r="G129">
            <v>152.396</v>
          </cell>
        </row>
        <row r="130">
          <cell r="A130">
            <v>483</v>
          </cell>
          <cell r="C130">
            <v>63.72</v>
          </cell>
          <cell r="E130">
            <v>1452</v>
          </cell>
          <cell r="G130">
            <v>153.161</v>
          </cell>
        </row>
        <row r="131">
          <cell r="A131">
            <v>484</v>
          </cell>
          <cell r="C131">
            <v>64.217</v>
          </cell>
          <cell r="E131">
            <v>972</v>
          </cell>
          <cell r="G131">
            <v>154.629</v>
          </cell>
        </row>
        <row r="132">
          <cell r="A132">
            <v>608</v>
          </cell>
          <cell r="C132">
            <v>64.713</v>
          </cell>
          <cell r="E132">
            <v>1713</v>
          </cell>
          <cell r="G132">
            <v>155.616</v>
          </cell>
        </row>
        <row r="133">
          <cell r="A133">
            <v>521</v>
          </cell>
          <cell r="C133">
            <v>65.333</v>
          </cell>
          <cell r="E133">
            <v>822</v>
          </cell>
          <cell r="G133">
            <v>157.343</v>
          </cell>
        </row>
        <row r="134">
          <cell r="A134">
            <v>631</v>
          </cell>
          <cell r="C134">
            <v>65.868</v>
          </cell>
          <cell r="E134">
            <v>1362</v>
          </cell>
          <cell r="G134">
            <v>158.178</v>
          </cell>
        </row>
        <row r="135">
          <cell r="A135">
            <v>499</v>
          </cell>
          <cell r="C135">
            <v>66.511</v>
          </cell>
          <cell r="E135">
            <v>1495</v>
          </cell>
          <cell r="G135">
            <v>159.556</v>
          </cell>
        </row>
        <row r="136">
          <cell r="A136">
            <v>571</v>
          </cell>
          <cell r="C136">
            <v>67.023</v>
          </cell>
          <cell r="E136">
            <v>1893</v>
          </cell>
          <cell r="G136">
            <v>161.066</v>
          </cell>
        </row>
        <row r="137">
          <cell r="A137">
            <v>416</v>
          </cell>
          <cell r="C137">
            <v>67.607</v>
          </cell>
          <cell r="E137">
            <v>853</v>
          </cell>
          <cell r="G137">
            <v>162.973</v>
          </cell>
        </row>
        <row r="138">
          <cell r="A138">
            <v>696</v>
          </cell>
          <cell r="C138">
            <v>68.035</v>
          </cell>
          <cell r="E138">
            <v>747</v>
          </cell>
          <cell r="G138">
            <v>163.842</v>
          </cell>
        </row>
        <row r="139">
          <cell r="A139">
            <v>444</v>
          </cell>
          <cell r="C139">
            <v>68.743</v>
          </cell>
          <cell r="E139">
            <v>1345</v>
          </cell>
          <cell r="G139">
            <v>164.614</v>
          </cell>
        </row>
        <row r="140">
          <cell r="A140">
            <v>340</v>
          </cell>
          <cell r="C140">
            <v>69.2</v>
          </cell>
          <cell r="E140">
            <v>1101</v>
          </cell>
          <cell r="G140">
            <v>165.974</v>
          </cell>
        </row>
        <row r="141">
          <cell r="A141">
            <v>523</v>
          </cell>
          <cell r="C141">
            <v>69.552</v>
          </cell>
          <cell r="E141">
            <v>948</v>
          </cell>
          <cell r="G141">
            <v>167.099</v>
          </cell>
        </row>
        <row r="142">
          <cell r="A142">
            <v>643</v>
          </cell>
          <cell r="C142">
            <v>70.087</v>
          </cell>
          <cell r="E142">
            <v>1446</v>
          </cell>
          <cell r="G142">
            <v>168.061</v>
          </cell>
        </row>
        <row r="143">
          <cell r="A143">
            <v>412</v>
          </cell>
          <cell r="C143">
            <v>70.743</v>
          </cell>
          <cell r="E143">
            <v>782</v>
          </cell>
          <cell r="G143">
            <v>169.521</v>
          </cell>
        </row>
        <row r="144">
          <cell r="A144">
            <v>423</v>
          </cell>
          <cell r="C144">
            <v>71.168</v>
          </cell>
          <cell r="E144">
            <v>1277</v>
          </cell>
          <cell r="G144">
            <v>170.317</v>
          </cell>
        </row>
        <row r="145">
          <cell r="A145">
            <v>465</v>
          </cell>
          <cell r="C145">
            <v>71.604</v>
          </cell>
          <cell r="E145">
            <v>615</v>
          </cell>
          <cell r="G145">
            <v>171.607</v>
          </cell>
        </row>
        <row r="146">
          <cell r="A146">
            <v>438</v>
          </cell>
          <cell r="C146">
            <v>72.082</v>
          </cell>
          <cell r="E146">
            <v>1010</v>
          </cell>
          <cell r="G146">
            <v>172.237</v>
          </cell>
        </row>
        <row r="147">
          <cell r="A147">
            <v>541</v>
          </cell>
          <cell r="C147">
            <v>72.533</v>
          </cell>
          <cell r="E147">
            <v>1395</v>
          </cell>
          <cell r="G147">
            <v>173.26</v>
          </cell>
        </row>
        <row r="148">
          <cell r="A148">
            <v>332</v>
          </cell>
          <cell r="C148">
            <v>73.088</v>
          </cell>
          <cell r="E148">
            <v>679</v>
          </cell>
          <cell r="G148">
            <v>174.669</v>
          </cell>
        </row>
        <row r="149">
          <cell r="A149">
            <v>365</v>
          </cell>
          <cell r="C149">
            <v>73.432</v>
          </cell>
          <cell r="E149">
            <v>1637</v>
          </cell>
          <cell r="G149">
            <v>175.362</v>
          </cell>
        </row>
        <row r="150">
          <cell r="A150">
            <v>511</v>
          </cell>
          <cell r="C150">
            <v>73.809</v>
          </cell>
          <cell r="E150">
            <v>661</v>
          </cell>
          <cell r="G150">
            <v>177.013</v>
          </cell>
        </row>
        <row r="151">
          <cell r="A151">
            <v>330</v>
          </cell>
          <cell r="C151">
            <v>74.341</v>
          </cell>
          <cell r="E151">
            <v>655</v>
          </cell>
          <cell r="G151">
            <v>177.688</v>
          </cell>
        </row>
        <row r="152">
          <cell r="A152">
            <v>473</v>
          </cell>
          <cell r="C152">
            <v>74.684</v>
          </cell>
          <cell r="E152">
            <v>2188</v>
          </cell>
          <cell r="G152">
            <v>178.357</v>
          </cell>
        </row>
        <row r="153">
          <cell r="A153">
            <v>444</v>
          </cell>
          <cell r="C153">
            <v>75.169</v>
          </cell>
          <cell r="E153">
            <v>779</v>
          </cell>
          <cell r="G153">
            <v>180.573</v>
          </cell>
        </row>
        <row r="154">
          <cell r="A154">
            <v>424</v>
          </cell>
          <cell r="C154">
            <v>75.626</v>
          </cell>
          <cell r="E154">
            <v>419</v>
          </cell>
          <cell r="G154">
            <v>181.365</v>
          </cell>
        </row>
        <row r="155">
          <cell r="A155">
            <v>484</v>
          </cell>
          <cell r="C155">
            <v>76.062</v>
          </cell>
          <cell r="E155">
            <v>1138</v>
          </cell>
          <cell r="G155">
            <v>181.797</v>
          </cell>
        </row>
        <row r="156">
          <cell r="A156">
            <v>640</v>
          </cell>
          <cell r="C156">
            <v>76.559</v>
          </cell>
          <cell r="G156">
            <v>182.947</v>
          </cell>
        </row>
        <row r="157">
          <cell r="A157">
            <v>609</v>
          </cell>
          <cell r="C157">
            <v>77.212</v>
          </cell>
        </row>
        <row r="158">
          <cell r="A158">
            <v>614</v>
          </cell>
          <cell r="C158">
            <v>77.833</v>
          </cell>
        </row>
        <row r="159">
          <cell r="A159">
            <v>478</v>
          </cell>
          <cell r="C159">
            <v>78.46</v>
          </cell>
        </row>
        <row r="160">
          <cell r="A160">
            <v>415</v>
          </cell>
          <cell r="C160">
            <v>78.95</v>
          </cell>
        </row>
        <row r="161">
          <cell r="A161">
            <v>341</v>
          </cell>
          <cell r="C161">
            <v>79.378</v>
          </cell>
        </row>
        <row r="162">
          <cell r="A162">
            <v>412</v>
          </cell>
          <cell r="C162">
            <v>79.73</v>
          </cell>
        </row>
        <row r="163">
          <cell r="A163">
            <v>324</v>
          </cell>
          <cell r="C163">
            <v>80.155</v>
          </cell>
        </row>
        <row r="164">
          <cell r="A164">
            <v>477</v>
          </cell>
          <cell r="C164">
            <v>80.491</v>
          </cell>
        </row>
        <row r="165">
          <cell r="A165">
            <v>501</v>
          </cell>
          <cell r="C165">
            <v>80.982</v>
          </cell>
        </row>
        <row r="166">
          <cell r="A166">
            <v>342</v>
          </cell>
          <cell r="C166">
            <v>81.499</v>
          </cell>
        </row>
        <row r="167">
          <cell r="A167">
            <v>348</v>
          </cell>
          <cell r="C167">
            <v>81.853</v>
          </cell>
        </row>
        <row r="168">
          <cell r="A168">
            <v>411</v>
          </cell>
          <cell r="C168">
            <v>82.213</v>
          </cell>
        </row>
        <row r="169">
          <cell r="A169">
            <v>400</v>
          </cell>
          <cell r="C169">
            <v>82.637</v>
          </cell>
        </row>
        <row r="170">
          <cell r="A170">
            <v>323</v>
          </cell>
          <cell r="C170">
            <v>83.064</v>
          </cell>
        </row>
        <row r="171">
          <cell r="A171">
            <v>437</v>
          </cell>
          <cell r="C171">
            <v>83.4</v>
          </cell>
        </row>
        <row r="172">
          <cell r="A172">
            <v>564</v>
          </cell>
          <cell r="C172">
            <v>83.85</v>
          </cell>
        </row>
        <row r="173">
          <cell r="A173">
            <v>386</v>
          </cell>
          <cell r="C173">
            <v>84.428</v>
          </cell>
        </row>
        <row r="174">
          <cell r="A174">
            <v>398</v>
          </cell>
          <cell r="C174">
            <v>84.826</v>
          </cell>
        </row>
        <row r="175">
          <cell r="A175">
            <v>412</v>
          </cell>
          <cell r="C175">
            <v>85.236</v>
          </cell>
        </row>
        <row r="176">
          <cell r="A176">
            <v>328</v>
          </cell>
          <cell r="C176">
            <v>85.66</v>
          </cell>
        </row>
        <row r="177">
          <cell r="A177">
            <v>426</v>
          </cell>
          <cell r="C177">
            <v>85.999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0">
      <selection activeCell="F25" sqref="F25"/>
    </sheetView>
  </sheetViews>
  <sheetFormatPr defaultColWidth="9.140625" defaultRowHeight="12.75"/>
  <cols>
    <col min="1" max="1" width="15.7109375" style="0" customWidth="1"/>
    <col min="2" max="2" width="50.00390625" style="0" customWidth="1"/>
    <col min="3" max="3" width="14.8515625" style="0" customWidth="1"/>
    <col min="4" max="4" width="40.8515625" style="0" customWidth="1"/>
  </cols>
  <sheetData>
    <row r="1" spans="1:6" ht="12.75">
      <c r="A1" t="s">
        <v>42</v>
      </c>
      <c r="B1" t="s">
        <v>22</v>
      </c>
      <c r="C1" t="s">
        <v>91</v>
      </c>
      <c r="D1" t="s">
        <v>92</v>
      </c>
      <c r="E1" t="s">
        <v>93</v>
      </c>
      <c r="F1" t="s">
        <v>94</v>
      </c>
    </row>
    <row r="3" ht="12.75">
      <c r="A3" t="s">
        <v>95</v>
      </c>
    </row>
    <row r="4" spans="1:6" ht="38.25">
      <c r="A4">
        <v>1</v>
      </c>
      <c r="B4" t="s">
        <v>96</v>
      </c>
      <c r="C4" s="4">
        <v>40095</v>
      </c>
      <c r="D4" s="2" t="s">
        <v>97</v>
      </c>
      <c r="E4" t="s">
        <v>98</v>
      </c>
      <c r="F4" s="5" t="s">
        <v>99</v>
      </c>
    </row>
    <row r="5" spans="1:6" ht="25.5">
      <c r="A5">
        <v>2</v>
      </c>
      <c r="B5" t="s">
        <v>100</v>
      </c>
      <c r="C5" s="4">
        <v>40112</v>
      </c>
      <c r="D5" s="2" t="s">
        <v>101</v>
      </c>
      <c r="E5" t="s">
        <v>98</v>
      </c>
      <c r="F5" s="5" t="s">
        <v>99</v>
      </c>
    </row>
    <row r="6" spans="1:6" ht="12.75">
      <c r="A6">
        <v>3</v>
      </c>
      <c r="B6" t="s">
        <v>102</v>
      </c>
      <c r="C6" s="4">
        <v>40112</v>
      </c>
      <c r="D6" s="2" t="s">
        <v>103</v>
      </c>
      <c r="E6" t="s">
        <v>98</v>
      </c>
      <c r="F6" s="6" t="s">
        <v>99</v>
      </c>
    </row>
    <row r="7" spans="1:5" ht="25.5">
      <c r="A7">
        <v>4</v>
      </c>
      <c r="B7" t="s">
        <v>104</v>
      </c>
      <c r="C7" s="4">
        <v>40116</v>
      </c>
      <c r="D7" s="2" t="s">
        <v>105</v>
      </c>
      <c r="E7" t="s">
        <v>106</v>
      </c>
    </row>
    <row r="8" spans="1:5" ht="12.75">
      <c r="A8">
        <v>5</v>
      </c>
      <c r="B8" t="s">
        <v>107</v>
      </c>
      <c r="C8" s="4">
        <v>40116</v>
      </c>
      <c r="D8" s="2" t="s">
        <v>108</v>
      </c>
      <c r="E8" t="s">
        <v>106</v>
      </c>
    </row>
    <row r="9" ht="12.75">
      <c r="D9" s="2"/>
    </row>
    <row r="10" ht="12.75">
      <c r="D10" s="2"/>
    </row>
    <row r="11" spans="1:4" ht="12.75">
      <c r="A11" t="s">
        <v>109</v>
      </c>
      <c r="D11" s="2"/>
    </row>
    <row r="12" spans="1:6" ht="25.5">
      <c r="A12">
        <v>1</v>
      </c>
      <c r="B12" t="s">
        <v>110</v>
      </c>
      <c r="C12" s="4">
        <v>40112</v>
      </c>
      <c r="D12" s="2" t="s">
        <v>111</v>
      </c>
      <c r="E12" t="s">
        <v>98</v>
      </c>
      <c r="F12" s="5" t="s">
        <v>99</v>
      </c>
    </row>
    <row r="13" spans="1:6" ht="38.25">
      <c r="A13">
        <v>2</v>
      </c>
      <c r="B13" t="s">
        <v>112</v>
      </c>
      <c r="C13" s="4">
        <v>40112</v>
      </c>
      <c r="D13" s="2" t="s">
        <v>113</v>
      </c>
      <c r="E13" t="s">
        <v>98</v>
      </c>
      <c r="F13" s="5" t="s">
        <v>99</v>
      </c>
    </row>
    <row r="14" spans="1:6" ht="25.5">
      <c r="A14">
        <v>3</v>
      </c>
      <c r="B14" t="s">
        <v>114</v>
      </c>
      <c r="C14" s="4">
        <v>40114</v>
      </c>
      <c r="D14" s="2" t="s">
        <v>115</v>
      </c>
      <c r="E14" t="s">
        <v>116</v>
      </c>
      <c r="F14" s="5" t="s">
        <v>99</v>
      </c>
    </row>
    <row r="15" ht="12.75">
      <c r="D15" s="2"/>
    </row>
    <row r="16" ht="12.75">
      <c r="D16" s="2"/>
    </row>
    <row r="17" ht="12.75">
      <c r="D17" s="2"/>
    </row>
    <row r="18" spans="1:4" ht="12.75">
      <c r="A18" t="s">
        <v>118</v>
      </c>
      <c r="D18" s="2"/>
    </row>
    <row r="19" spans="1:6" ht="12.75">
      <c r="A19">
        <v>1</v>
      </c>
      <c r="B19" t="s">
        <v>119</v>
      </c>
      <c r="C19" s="4">
        <v>40116</v>
      </c>
      <c r="D19" s="2" t="s">
        <v>120</v>
      </c>
      <c r="E19" t="s">
        <v>121</v>
      </c>
      <c r="F19" s="5" t="s">
        <v>99</v>
      </c>
    </row>
    <row r="20" spans="1:6" ht="38.25">
      <c r="A20">
        <v>2</v>
      </c>
      <c r="B20" t="s">
        <v>123</v>
      </c>
      <c r="C20" s="4">
        <v>40116</v>
      </c>
      <c r="D20" s="2" t="s">
        <v>124</v>
      </c>
      <c r="E20" t="s">
        <v>98</v>
      </c>
      <c r="F20" t="s">
        <v>122</v>
      </c>
    </row>
    <row r="21" spans="1:6" ht="25.5">
      <c r="A21">
        <v>3</v>
      </c>
      <c r="B21" t="s">
        <v>125</v>
      </c>
      <c r="C21" s="4">
        <v>40116</v>
      </c>
      <c r="D21" s="2" t="s">
        <v>126</v>
      </c>
      <c r="E21" t="s">
        <v>121</v>
      </c>
      <c r="F21" t="s">
        <v>117</v>
      </c>
    </row>
    <row r="22" ht="12.75">
      <c r="D22" s="2"/>
    </row>
    <row r="23" ht="12.75">
      <c r="D23" s="2"/>
    </row>
    <row r="24" spans="1:4" ht="12.75">
      <c r="A24" t="s">
        <v>127</v>
      </c>
      <c r="D24" s="2"/>
    </row>
    <row r="25" spans="1:6" ht="12.75">
      <c r="A25">
        <v>1</v>
      </c>
      <c r="B25" t="s">
        <v>128</v>
      </c>
      <c r="C25" s="4">
        <v>40116</v>
      </c>
      <c r="D25" s="2"/>
      <c r="E25" t="s">
        <v>129</v>
      </c>
      <c r="F25" t="s">
        <v>117</v>
      </c>
    </row>
    <row r="26" spans="1:5" ht="12.75">
      <c r="A26">
        <v>2</v>
      </c>
      <c r="B26" t="s">
        <v>130</v>
      </c>
      <c r="C26" s="4">
        <v>40130</v>
      </c>
      <c r="D26" s="2"/>
      <c r="E26" t="s">
        <v>131</v>
      </c>
    </row>
    <row r="27" spans="1:4" ht="12.75">
      <c r="A27">
        <v>3</v>
      </c>
      <c r="B27" t="s">
        <v>132</v>
      </c>
      <c r="C27" s="4">
        <v>40134</v>
      </c>
      <c r="D27" s="2"/>
    </row>
    <row r="28" spans="1:4" ht="12.75">
      <c r="A28">
        <v>4</v>
      </c>
      <c r="B28" t="s">
        <v>133</v>
      </c>
      <c r="C28" s="4">
        <v>40142</v>
      </c>
      <c r="D28" s="2"/>
    </row>
    <row r="29" spans="1:4" ht="12.75">
      <c r="A29">
        <v>4</v>
      </c>
      <c r="B29" t="s">
        <v>134</v>
      </c>
      <c r="C29" s="4">
        <v>40147</v>
      </c>
      <c r="D29" s="2"/>
    </row>
    <row r="30" spans="1:4" ht="12.75">
      <c r="A30">
        <v>5</v>
      </c>
      <c r="B30" t="s">
        <v>135</v>
      </c>
      <c r="C30" s="4">
        <v>40151</v>
      </c>
      <c r="D30" s="2"/>
    </row>
    <row r="31" spans="1:4" ht="12.75">
      <c r="A31">
        <v>6</v>
      </c>
      <c r="B31" t="s">
        <v>136</v>
      </c>
      <c r="C31" s="4">
        <v>40155</v>
      </c>
      <c r="D31" s="2"/>
    </row>
    <row r="32" ht="12.75">
      <c r="D32" s="2"/>
    </row>
    <row r="33" ht="12.75">
      <c r="D33" s="2"/>
    </row>
    <row r="34" spans="1:4" ht="12.75">
      <c r="A34" t="s">
        <v>137</v>
      </c>
      <c r="D34" s="2"/>
    </row>
    <row r="35" spans="2:4" ht="12.75">
      <c r="B35" t="s">
        <v>138</v>
      </c>
      <c r="D35" s="2"/>
    </row>
    <row r="36" spans="2:4" ht="12.75">
      <c r="B36" t="s">
        <v>139</v>
      </c>
      <c r="D36" s="2"/>
    </row>
    <row r="37" spans="2:4" ht="12.75">
      <c r="B37" t="s">
        <v>140</v>
      </c>
      <c r="D37" s="2"/>
    </row>
    <row r="38" spans="2:4" ht="12.75">
      <c r="B38" t="s">
        <v>141</v>
      </c>
      <c r="D38" s="2"/>
    </row>
    <row r="39" ht="12.75">
      <c r="D39" s="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C22">
      <selection activeCell="J44" sqref="J44"/>
    </sheetView>
  </sheetViews>
  <sheetFormatPr defaultColWidth="9.140625" defaultRowHeight="12.75"/>
  <cols>
    <col min="1" max="1" width="18.421875" style="0" bestFit="1" customWidth="1"/>
    <col min="2" max="2" width="12.421875" style="0" bestFit="1" customWidth="1"/>
    <col min="3" max="3" width="9.140625" style="30" customWidth="1"/>
    <col min="6" max="6" width="10.140625" style="0" bestFit="1" customWidth="1"/>
    <col min="7" max="7" width="10.7109375" style="30" bestFit="1" customWidth="1"/>
  </cols>
  <sheetData>
    <row r="1" spans="1:5" ht="12.75">
      <c r="A1" t="s">
        <v>232</v>
      </c>
      <c r="E1" t="s">
        <v>231</v>
      </c>
    </row>
    <row r="2" spans="1:7" ht="12.75">
      <c r="A2" t="s">
        <v>234</v>
      </c>
      <c r="B2" t="s">
        <v>229</v>
      </c>
      <c r="C2" s="30" t="s">
        <v>233</v>
      </c>
      <c r="E2" t="s">
        <v>234</v>
      </c>
      <c r="F2" t="s">
        <v>229</v>
      </c>
      <c r="G2" s="30" t="s">
        <v>233</v>
      </c>
    </row>
    <row r="3" spans="1:7" ht="12.75">
      <c r="A3" s="29">
        <v>839</v>
      </c>
      <c r="B3" s="29">
        <v>1259606027175</v>
      </c>
      <c r="C3" s="30">
        <f>(B3-$B$3)/1000</f>
        <v>0</v>
      </c>
      <c r="E3">
        <v>609</v>
      </c>
      <c r="F3" s="29">
        <v>1259606965397</v>
      </c>
      <c r="G3" s="30">
        <f>(F3-$F$3)/1000</f>
        <v>0</v>
      </c>
    </row>
    <row r="4" spans="1:7" ht="12.75">
      <c r="A4" s="29">
        <v>559</v>
      </c>
      <c r="B4" s="29">
        <v>1259606028027</v>
      </c>
      <c r="C4" s="30">
        <f aca="true" t="shared" si="0" ref="C4:C67">(B4-$B$3)/1000</f>
        <v>0.852</v>
      </c>
      <c r="E4">
        <v>410</v>
      </c>
      <c r="F4" s="29">
        <v>1259606966019</v>
      </c>
      <c r="G4" s="30">
        <f aca="true" t="shared" si="1" ref="G4:G67">(F4-$F$3)/1000</f>
        <v>0.622</v>
      </c>
    </row>
    <row r="5" spans="1:7" ht="12.75">
      <c r="A5" s="29">
        <v>497</v>
      </c>
      <c r="B5" s="29">
        <v>1259606028601</v>
      </c>
      <c r="C5" s="30">
        <f t="shared" si="0"/>
        <v>1.426</v>
      </c>
      <c r="E5">
        <v>526</v>
      </c>
      <c r="F5" s="29">
        <v>1259606966442</v>
      </c>
      <c r="G5" s="30">
        <f t="shared" si="1"/>
        <v>1.045</v>
      </c>
    </row>
    <row r="6" spans="1:7" ht="12.75">
      <c r="A6" s="29">
        <v>589</v>
      </c>
      <c r="B6" s="29">
        <v>1259606029111</v>
      </c>
      <c r="C6" s="30">
        <f t="shared" si="0"/>
        <v>1.936</v>
      </c>
      <c r="E6">
        <v>686</v>
      </c>
      <c r="F6" s="29">
        <v>1259606966984</v>
      </c>
      <c r="G6" s="30">
        <f t="shared" si="1"/>
        <v>1.587</v>
      </c>
    </row>
    <row r="7" spans="1:7" ht="12.75">
      <c r="A7" s="29">
        <v>1568</v>
      </c>
      <c r="B7" s="29">
        <v>1259606029714</v>
      </c>
      <c r="C7" s="30">
        <f t="shared" si="0"/>
        <v>2.539</v>
      </c>
      <c r="E7">
        <v>534</v>
      </c>
      <c r="F7" s="29">
        <v>1259606967683</v>
      </c>
      <c r="G7" s="30">
        <f t="shared" si="1"/>
        <v>2.286</v>
      </c>
    </row>
    <row r="8" spans="1:7" ht="12.75">
      <c r="A8" s="29">
        <v>1135</v>
      </c>
      <c r="B8" s="29">
        <v>1259606031747</v>
      </c>
      <c r="C8" s="30">
        <f t="shared" si="0"/>
        <v>4.572</v>
      </c>
      <c r="E8">
        <v>1083</v>
      </c>
      <c r="F8" s="29">
        <v>1259606968230</v>
      </c>
      <c r="G8" s="30">
        <f t="shared" si="1"/>
        <v>2.833</v>
      </c>
    </row>
    <row r="9" spans="1:7" ht="12.75">
      <c r="A9" s="29">
        <v>1511</v>
      </c>
      <c r="B9" s="29">
        <v>1259606032896</v>
      </c>
      <c r="C9" s="30">
        <f t="shared" si="0"/>
        <v>5.721</v>
      </c>
      <c r="E9">
        <v>834</v>
      </c>
      <c r="F9" s="29">
        <v>1259606969325</v>
      </c>
      <c r="G9" s="30">
        <f t="shared" si="1"/>
        <v>3.928</v>
      </c>
    </row>
    <row r="10" spans="1:7" ht="12.75">
      <c r="A10" s="29">
        <v>945</v>
      </c>
      <c r="B10" s="29">
        <v>1259606034646</v>
      </c>
      <c r="C10" s="30">
        <f t="shared" si="0"/>
        <v>7.471</v>
      </c>
      <c r="E10">
        <v>422</v>
      </c>
      <c r="F10" s="29">
        <v>1259606970172</v>
      </c>
      <c r="G10" s="30">
        <f t="shared" si="1"/>
        <v>4.775</v>
      </c>
    </row>
    <row r="11" spans="1:7" ht="12.75">
      <c r="A11" s="29">
        <v>440</v>
      </c>
      <c r="B11" s="29">
        <v>1259606035604</v>
      </c>
      <c r="C11" s="30">
        <f t="shared" si="0"/>
        <v>8.429</v>
      </c>
      <c r="E11">
        <v>483</v>
      </c>
      <c r="F11" s="29">
        <v>1259606970607</v>
      </c>
      <c r="G11" s="30">
        <f t="shared" si="1"/>
        <v>5.21</v>
      </c>
    </row>
    <row r="12" spans="1:7" ht="12.75">
      <c r="A12" s="29">
        <v>1307</v>
      </c>
      <c r="B12" s="29">
        <v>1259606036056</v>
      </c>
      <c r="C12" s="30">
        <f t="shared" si="0"/>
        <v>8.881</v>
      </c>
      <c r="E12">
        <v>369</v>
      </c>
      <c r="F12" s="29">
        <v>1259606971104</v>
      </c>
      <c r="G12" s="30">
        <f t="shared" si="1"/>
        <v>5.707</v>
      </c>
    </row>
    <row r="13" spans="1:7" ht="12.75">
      <c r="A13" s="29">
        <v>1151</v>
      </c>
      <c r="B13" s="29">
        <v>1259606037386</v>
      </c>
      <c r="C13" s="30">
        <f t="shared" si="0"/>
        <v>10.211</v>
      </c>
      <c r="E13">
        <v>1413</v>
      </c>
      <c r="F13" s="29">
        <v>1259606971485</v>
      </c>
      <c r="G13" s="30">
        <f t="shared" si="1"/>
        <v>6.088</v>
      </c>
    </row>
    <row r="14" spans="1:7" ht="12.75">
      <c r="A14" s="29">
        <v>564</v>
      </c>
      <c r="B14" s="29">
        <v>1259606038555</v>
      </c>
      <c r="C14" s="30">
        <f t="shared" si="0"/>
        <v>11.38</v>
      </c>
      <c r="E14">
        <v>431</v>
      </c>
      <c r="F14" s="29">
        <v>1259606972911</v>
      </c>
      <c r="G14" s="30">
        <f t="shared" si="1"/>
        <v>7.514</v>
      </c>
    </row>
    <row r="15" spans="1:7" ht="12.75">
      <c r="A15" s="29">
        <v>2108</v>
      </c>
      <c r="B15" s="29">
        <v>1259606039132</v>
      </c>
      <c r="C15" s="30">
        <f t="shared" si="0"/>
        <v>11.957</v>
      </c>
      <c r="E15">
        <v>769</v>
      </c>
      <c r="F15" s="29">
        <v>1259606973355</v>
      </c>
      <c r="G15" s="30">
        <f t="shared" si="1"/>
        <v>7.958</v>
      </c>
    </row>
    <row r="16" spans="1:7" ht="12.75">
      <c r="A16" s="29">
        <v>459</v>
      </c>
      <c r="B16" s="29">
        <v>1259606043301</v>
      </c>
      <c r="C16" s="30">
        <f t="shared" si="0"/>
        <v>16.126</v>
      </c>
      <c r="E16">
        <v>404</v>
      </c>
      <c r="F16" s="29">
        <v>1259606974137</v>
      </c>
      <c r="G16" s="30">
        <f t="shared" si="1"/>
        <v>8.74</v>
      </c>
    </row>
    <row r="17" spans="1:7" ht="12.75">
      <c r="A17" s="29">
        <v>347</v>
      </c>
      <c r="B17" s="29">
        <v>1259606043773</v>
      </c>
      <c r="C17" s="30">
        <f t="shared" si="0"/>
        <v>16.598</v>
      </c>
      <c r="E17">
        <v>435</v>
      </c>
      <c r="F17" s="29">
        <v>1259606974554</v>
      </c>
      <c r="G17" s="30">
        <f t="shared" si="1"/>
        <v>9.157</v>
      </c>
    </row>
    <row r="18" spans="1:7" ht="12.75">
      <c r="A18" s="29">
        <v>394</v>
      </c>
      <c r="B18" s="29">
        <v>1259606044131</v>
      </c>
      <c r="C18" s="30">
        <f t="shared" si="0"/>
        <v>16.956</v>
      </c>
      <c r="E18">
        <v>420</v>
      </c>
      <c r="F18" s="29">
        <v>1259606975004</v>
      </c>
      <c r="G18" s="30">
        <f t="shared" si="1"/>
        <v>9.607</v>
      </c>
    </row>
    <row r="19" spans="1:7" ht="12.75">
      <c r="A19" s="29">
        <v>416</v>
      </c>
      <c r="B19" s="29">
        <v>1259606044537</v>
      </c>
      <c r="C19" s="30">
        <f t="shared" si="0"/>
        <v>17.362</v>
      </c>
      <c r="E19">
        <v>448</v>
      </c>
      <c r="F19" s="29">
        <v>1259606975437</v>
      </c>
      <c r="G19" s="30">
        <f t="shared" si="1"/>
        <v>10.04</v>
      </c>
    </row>
    <row r="20" spans="1:7" ht="12.75">
      <c r="A20" s="29">
        <v>418</v>
      </c>
      <c r="B20" s="29">
        <v>1259606044966</v>
      </c>
      <c r="C20" s="30">
        <f t="shared" si="0"/>
        <v>17.791</v>
      </c>
      <c r="E20">
        <v>503</v>
      </c>
      <c r="F20" s="29">
        <v>1259606975898</v>
      </c>
      <c r="G20" s="30">
        <f t="shared" si="1"/>
        <v>10.501</v>
      </c>
    </row>
    <row r="21" spans="1:7" ht="12.75">
      <c r="A21" s="29">
        <v>1505</v>
      </c>
      <c r="B21" s="29">
        <v>1259606045396</v>
      </c>
      <c r="C21" s="30">
        <f t="shared" si="0"/>
        <v>18.221</v>
      </c>
      <c r="E21">
        <v>661</v>
      </c>
      <c r="F21" s="29">
        <v>1259606976419</v>
      </c>
      <c r="G21" s="30">
        <f t="shared" si="1"/>
        <v>11.022</v>
      </c>
    </row>
    <row r="22" spans="1:7" ht="12.75">
      <c r="A22" s="29">
        <v>1406</v>
      </c>
      <c r="B22" s="29">
        <v>1259606047363</v>
      </c>
      <c r="C22" s="30">
        <f t="shared" si="0"/>
        <v>20.188</v>
      </c>
      <c r="E22">
        <v>483</v>
      </c>
      <c r="F22" s="29">
        <v>1259606977093</v>
      </c>
      <c r="G22" s="30">
        <f t="shared" si="1"/>
        <v>11.696</v>
      </c>
    </row>
    <row r="23" spans="1:7" ht="12.75">
      <c r="A23" s="29">
        <v>455</v>
      </c>
      <c r="B23" s="29">
        <v>1259606048786</v>
      </c>
      <c r="C23" s="30">
        <f t="shared" si="0"/>
        <v>21.611</v>
      </c>
      <c r="E23">
        <v>455</v>
      </c>
      <c r="F23" s="29">
        <v>1259606977589</v>
      </c>
      <c r="G23" s="30">
        <f t="shared" si="1"/>
        <v>12.192</v>
      </c>
    </row>
    <row r="24" spans="1:7" ht="12.75">
      <c r="A24" s="29">
        <v>417</v>
      </c>
      <c r="B24" s="29">
        <v>1259606049258</v>
      </c>
      <c r="C24" s="30">
        <f t="shared" si="0"/>
        <v>22.083</v>
      </c>
      <c r="E24">
        <v>404</v>
      </c>
      <c r="F24" s="29">
        <v>1259606978057</v>
      </c>
      <c r="G24" s="30">
        <f t="shared" si="1"/>
        <v>12.66</v>
      </c>
    </row>
    <row r="25" spans="1:7" ht="12.75">
      <c r="A25" s="29">
        <v>406</v>
      </c>
      <c r="B25" s="29">
        <v>1259606049687</v>
      </c>
      <c r="C25" s="30">
        <f t="shared" si="0"/>
        <v>22.512</v>
      </c>
      <c r="E25">
        <v>771</v>
      </c>
      <c r="F25" s="29">
        <v>1259606978475</v>
      </c>
      <c r="G25" s="30">
        <f t="shared" si="1"/>
        <v>13.078</v>
      </c>
    </row>
    <row r="26" spans="1:7" ht="12.75">
      <c r="A26" s="29">
        <v>466</v>
      </c>
      <c r="B26" s="29">
        <v>1259606050105</v>
      </c>
      <c r="C26" s="30">
        <f t="shared" si="0"/>
        <v>22.93</v>
      </c>
      <c r="E26">
        <v>406</v>
      </c>
      <c r="F26" s="29">
        <v>1259606979260</v>
      </c>
      <c r="G26" s="30">
        <f t="shared" si="1"/>
        <v>13.863</v>
      </c>
    </row>
    <row r="27" spans="1:7" ht="12.75">
      <c r="A27" s="29">
        <v>2107</v>
      </c>
      <c r="B27" s="29">
        <v>1259606050588</v>
      </c>
      <c r="C27" s="30">
        <f t="shared" si="0"/>
        <v>23.413</v>
      </c>
      <c r="E27">
        <v>354</v>
      </c>
      <c r="F27" s="29">
        <v>1259606979679</v>
      </c>
      <c r="G27" s="30">
        <f t="shared" si="1"/>
        <v>14.282</v>
      </c>
    </row>
    <row r="28" spans="1:7" ht="12.75">
      <c r="A28" s="29">
        <v>1867</v>
      </c>
      <c r="B28" s="29">
        <v>1259606052708</v>
      </c>
      <c r="C28" s="30">
        <f t="shared" si="0"/>
        <v>25.533</v>
      </c>
      <c r="E28">
        <v>407</v>
      </c>
      <c r="F28" s="29">
        <v>1259606980046</v>
      </c>
      <c r="G28" s="30">
        <f t="shared" si="1"/>
        <v>14.649</v>
      </c>
    </row>
    <row r="29" spans="1:7" ht="12.75">
      <c r="A29" s="29">
        <v>1066</v>
      </c>
      <c r="B29" s="29">
        <v>1259606054779</v>
      </c>
      <c r="C29" s="30">
        <f t="shared" si="0"/>
        <v>27.604</v>
      </c>
      <c r="E29">
        <v>438</v>
      </c>
      <c r="F29" s="29">
        <v>1259606980467</v>
      </c>
      <c r="G29" s="30">
        <f t="shared" si="1"/>
        <v>15.07</v>
      </c>
    </row>
    <row r="30" spans="1:7" ht="12.75">
      <c r="A30" s="29">
        <v>494</v>
      </c>
      <c r="B30" s="29">
        <v>1259606055859</v>
      </c>
      <c r="C30" s="30">
        <f t="shared" si="0"/>
        <v>28.684</v>
      </c>
      <c r="E30">
        <v>398</v>
      </c>
      <c r="F30" s="29">
        <v>1259606980918</v>
      </c>
      <c r="G30" s="30">
        <f t="shared" si="1"/>
        <v>15.521</v>
      </c>
    </row>
    <row r="31" spans="1:7" ht="12.75">
      <c r="A31" s="29">
        <v>385</v>
      </c>
      <c r="B31" s="29">
        <v>1259606056366</v>
      </c>
      <c r="C31" s="30">
        <f t="shared" si="0"/>
        <v>29.191</v>
      </c>
      <c r="E31">
        <v>424</v>
      </c>
      <c r="F31" s="29">
        <v>1259606981329</v>
      </c>
      <c r="G31" s="30">
        <f t="shared" si="1"/>
        <v>15.932</v>
      </c>
    </row>
    <row r="32" spans="1:7" ht="12.75">
      <c r="A32" s="29">
        <v>340</v>
      </c>
      <c r="B32" s="29">
        <v>1259606056763</v>
      </c>
      <c r="C32" s="30">
        <f t="shared" si="0"/>
        <v>29.588</v>
      </c>
      <c r="E32">
        <v>543</v>
      </c>
      <c r="F32" s="29">
        <v>1259606981766</v>
      </c>
      <c r="G32" s="30">
        <f t="shared" si="1"/>
        <v>16.369</v>
      </c>
    </row>
    <row r="33" spans="1:7" ht="12.75">
      <c r="A33" s="29">
        <v>376</v>
      </c>
      <c r="B33" s="29">
        <v>1259606057115</v>
      </c>
      <c r="C33" s="30">
        <f t="shared" si="0"/>
        <v>29.94</v>
      </c>
      <c r="E33">
        <v>407</v>
      </c>
      <c r="F33" s="29">
        <v>1259606982322</v>
      </c>
      <c r="G33" s="30">
        <f t="shared" si="1"/>
        <v>16.925</v>
      </c>
    </row>
    <row r="34" spans="1:7" ht="12.75">
      <c r="A34" s="29">
        <v>1405</v>
      </c>
      <c r="B34" s="29">
        <v>1259606057504</v>
      </c>
      <c r="C34" s="30">
        <f t="shared" si="0"/>
        <v>30.329</v>
      </c>
      <c r="E34">
        <v>439</v>
      </c>
      <c r="F34" s="29">
        <v>1259606982742</v>
      </c>
      <c r="G34" s="30">
        <f t="shared" si="1"/>
        <v>17.345</v>
      </c>
    </row>
    <row r="35" spans="1:7" ht="12.75">
      <c r="A35" s="29">
        <v>1868</v>
      </c>
      <c r="B35" s="29">
        <v>1259606059189</v>
      </c>
      <c r="C35" s="30">
        <f t="shared" si="0"/>
        <v>32.014</v>
      </c>
      <c r="E35">
        <v>724</v>
      </c>
      <c r="F35" s="29">
        <v>1259606983205</v>
      </c>
      <c r="G35" s="30">
        <f t="shared" si="1"/>
        <v>17.808</v>
      </c>
    </row>
    <row r="36" spans="1:7" ht="12.75">
      <c r="A36" s="29">
        <v>860</v>
      </c>
      <c r="B36" s="29">
        <v>1259606061072</v>
      </c>
      <c r="C36" s="30">
        <f t="shared" si="0"/>
        <v>33.897</v>
      </c>
      <c r="E36">
        <v>401</v>
      </c>
      <c r="F36" s="29">
        <v>1259606983942</v>
      </c>
      <c r="G36" s="30">
        <f t="shared" si="1"/>
        <v>18.545</v>
      </c>
    </row>
    <row r="37" spans="1:7" ht="12.75">
      <c r="A37" s="29">
        <v>1926</v>
      </c>
      <c r="B37" s="29">
        <v>1259606061951</v>
      </c>
      <c r="C37" s="30">
        <f t="shared" si="0"/>
        <v>34.776</v>
      </c>
      <c r="E37">
        <v>375</v>
      </c>
      <c r="F37" s="29">
        <v>1259606984356</v>
      </c>
      <c r="G37" s="30">
        <f t="shared" si="1"/>
        <v>18.959</v>
      </c>
    </row>
    <row r="38" spans="1:7" ht="12.75">
      <c r="A38" s="29">
        <v>411</v>
      </c>
      <c r="B38" s="29">
        <v>1259606063891</v>
      </c>
      <c r="C38" s="30">
        <f t="shared" si="0"/>
        <v>36.716</v>
      </c>
      <c r="E38">
        <v>435</v>
      </c>
      <c r="F38" s="29">
        <v>1259606984743</v>
      </c>
      <c r="G38" s="30">
        <f t="shared" si="1"/>
        <v>19.346</v>
      </c>
    </row>
    <row r="39" spans="1:7" ht="12.75">
      <c r="A39" s="29">
        <v>539</v>
      </c>
      <c r="B39" s="29">
        <v>1259606064331</v>
      </c>
      <c r="C39" s="30">
        <f t="shared" si="0"/>
        <v>37.156</v>
      </c>
      <c r="E39">
        <v>455</v>
      </c>
      <c r="F39" s="29">
        <v>1259606985202</v>
      </c>
      <c r="G39" s="30">
        <f t="shared" si="1"/>
        <v>19.805</v>
      </c>
    </row>
    <row r="40" spans="1:7" ht="12.75">
      <c r="A40" s="29">
        <v>442</v>
      </c>
      <c r="B40" s="29">
        <v>1259606064883</v>
      </c>
      <c r="C40" s="30">
        <f t="shared" si="0"/>
        <v>37.708</v>
      </c>
      <c r="E40">
        <v>402</v>
      </c>
      <c r="F40" s="29">
        <v>1259606985670</v>
      </c>
      <c r="G40" s="30">
        <f t="shared" si="1"/>
        <v>20.273</v>
      </c>
    </row>
    <row r="41" spans="1:7" ht="12.75">
      <c r="A41" s="29">
        <v>381</v>
      </c>
      <c r="B41" s="29">
        <v>1259606065338</v>
      </c>
      <c r="C41" s="30">
        <f t="shared" si="0"/>
        <v>38.163</v>
      </c>
      <c r="E41">
        <v>446</v>
      </c>
      <c r="F41" s="29">
        <v>1259606986084</v>
      </c>
      <c r="G41" s="30">
        <f t="shared" si="1"/>
        <v>20.687</v>
      </c>
    </row>
    <row r="42" spans="1:7" ht="12.75">
      <c r="A42" s="29">
        <v>789</v>
      </c>
      <c r="B42" s="29">
        <v>1259606065731</v>
      </c>
      <c r="C42" s="30">
        <f t="shared" si="0"/>
        <v>38.556</v>
      </c>
      <c r="E42">
        <v>375</v>
      </c>
      <c r="F42" s="29">
        <v>1259606986544</v>
      </c>
      <c r="G42" s="30">
        <f t="shared" si="1"/>
        <v>21.147</v>
      </c>
    </row>
    <row r="43" spans="1:7" ht="12.75">
      <c r="A43" s="29">
        <v>1004</v>
      </c>
      <c r="B43" s="29">
        <v>1259606066535</v>
      </c>
      <c r="C43" s="30">
        <f t="shared" si="0"/>
        <v>39.36</v>
      </c>
      <c r="E43">
        <v>495</v>
      </c>
      <c r="F43" s="29">
        <v>1259606986933</v>
      </c>
      <c r="G43" s="30">
        <f t="shared" si="1"/>
        <v>21.536</v>
      </c>
    </row>
    <row r="44" spans="1:7" ht="12.75">
      <c r="A44" s="29">
        <v>4622</v>
      </c>
      <c r="B44" s="29">
        <v>1259606067554</v>
      </c>
      <c r="C44" s="30">
        <f t="shared" si="0"/>
        <v>40.379</v>
      </c>
      <c r="E44">
        <v>456</v>
      </c>
      <c r="F44" s="29">
        <v>1259606987441</v>
      </c>
      <c r="G44" s="30">
        <f t="shared" si="1"/>
        <v>22.044</v>
      </c>
    </row>
    <row r="45" spans="1:7" ht="12.75">
      <c r="A45" s="29">
        <v>674</v>
      </c>
      <c r="B45" s="29">
        <v>1259606072189</v>
      </c>
      <c r="C45" s="30">
        <f t="shared" si="0"/>
        <v>45.014</v>
      </c>
      <c r="E45">
        <v>407</v>
      </c>
      <c r="F45" s="29">
        <v>1259606987911</v>
      </c>
      <c r="G45" s="30">
        <f t="shared" si="1"/>
        <v>22.514</v>
      </c>
    </row>
    <row r="46" spans="1:7" ht="12.75">
      <c r="A46" s="29">
        <v>5028</v>
      </c>
      <c r="B46" s="29">
        <v>1259606072876</v>
      </c>
      <c r="C46" s="30">
        <f t="shared" si="0"/>
        <v>45.701</v>
      </c>
      <c r="E46">
        <v>491</v>
      </c>
      <c r="F46" s="29">
        <v>1259606988339</v>
      </c>
      <c r="G46" s="30">
        <f t="shared" si="1"/>
        <v>22.942</v>
      </c>
    </row>
    <row r="47" spans="1:7" ht="12.75">
      <c r="A47" s="29">
        <v>2344</v>
      </c>
      <c r="B47" s="29">
        <v>1259606078701</v>
      </c>
      <c r="C47" s="30">
        <f t="shared" si="0"/>
        <v>51.526</v>
      </c>
      <c r="E47">
        <v>638</v>
      </c>
      <c r="F47" s="29">
        <v>1259606988843</v>
      </c>
      <c r="G47" s="30">
        <f t="shared" si="1"/>
        <v>23.446</v>
      </c>
    </row>
    <row r="48" spans="1:7" ht="12.75">
      <c r="A48" s="29">
        <v>2879</v>
      </c>
      <c r="B48" s="29">
        <v>1259606081062</v>
      </c>
      <c r="C48" s="30">
        <f t="shared" si="0"/>
        <v>53.887</v>
      </c>
      <c r="E48">
        <v>447</v>
      </c>
      <c r="F48" s="29">
        <v>1259606989495</v>
      </c>
      <c r="G48" s="30">
        <f t="shared" si="1"/>
        <v>24.098</v>
      </c>
    </row>
    <row r="49" spans="1:7" ht="12.75">
      <c r="A49" s="29">
        <v>2282</v>
      </c>
      <c r="B49" s="29">
        <v>1259606084245</v>
      </c>
      <c r="C49" s="30">
        <f t="shared" si="0"/>
        <v>57.07</v>
      </c>
      <c r="E49">
        <v>514</v>
      </c>
      <c r="F49" s="29">
        <v>1259606989955</v>
      </c>
      <c r="G49" s="30">
        <f t="shared" si="1"/>
        <v>24.558</v>
      </c>
    </row>
    <row r="50" spans="1:7" ht="12.75">
      <c r="A50" s="29">
        <v>2275</v>
      </c>
      <c r="B50" s="29">
        <v>1259606086540</v>
      </c>
      <c r="C50" s="30">
        <f t="shared" si="0"/>
        <v>59.365</v>
      </c>
      <c r="E50">
        <v>499</v>
      </c>
      <c r="F50" s="29">
        <v>1259606990482</v>
      </c>
      <c r="G50" s="30">
        <f t="shared" si="1"/>
        <v>25.085</v>
      </c>
    </row>
    <row r="51" spans="1:7" ht="12.75">
      <c r="A51" s="29">
        <v>2007</v>
      </c>
      <c r="B51" s="29">
        <v>1259606089271</v>
      </c>
      <c r="C51" s="30">
        <f t="shared" si="0"/>
        <v>62.096</v>
      </c>
      <c r="E51">
        <v>376</v>
      </c>
      <c r="F51" s="29">
        <v>1259606990995</v>
      </c>
      <c r="G51" s="30">
        <f t="shared" si="1"/>
        <v>25.598</v>
      </c>
    </row>
    <row r="52" spans="1:7" ht="12.75">
      <c r="A52" s="29">
        <v>1327</v>
      </c>
      <c r="B52" s="29">
        <v>1259606091307</v>
      </c>
      <c r="C52" s="30">
        <f t="shared" si="0"/>
        <v>64.132</v>
      </c>
      <c r="E52">
        <v>497</v>
      </c>
      <c r="F52" s="29">
        <v>1259606991393</v>
      </c>
      <c r="G52" s="30">
        <f t="shared" si="1"/>
        <v>25.996</v>
      </c>
    </row>
    <row r="53" spans="1:7" ht="12.75">
      <c r="A53" s="29">
        <v>1360</v>
      </c>
      <c r="B53" s="29">
        <v>1259606092647</v>
      </c>
      <c r="C53" s="30">
        <f t="shared" si="0"/>
        <v>65.472</v>
      </c>
      <c r="E53">
        <v>405</v>
      </c>
      <c r="F53" s="29">
        <v>1259606991904</v>
      </c>
      <c r="G53" s="30">
        <f t="shared" si="1"/>
        <v>26.507</v>
      </c>
    </row>
    <row r="54" spans="1:7" ht="12.75">
      <c r="A54" s="29">
        <v>2886</v>
      </c>
      <c r="B54" s="29">
        <v>1259606094020</v>
      </c>
      <c r="C54" s="30">
        <f t="shared" si="0"/>
        <v>66.845</v>
      </c>
      <c r="E54">
        <v>527</v>
      </c>
      <c r="F54" s="29">
        <v>1259606992322</v>
      </c>
      <c r="G54" s="30">
        <f t="shared" si="1"/>
        <v>26.925</v>
      </c>
    </row>
    <row r="55" spans="1:7" ht="12.75">
      <c r="A55" s="29">
        <v>2265</v>
      </c>
      <c r="B55" s="29">
        <v>1259606097416</v>
      </c>
      <c r="C55" s="30">
        <f t="shared" si="0"/>
        <v>70.241</v>
      </c>
      <c r="E55">
        <v>438</v>
      </c>
      <c r="F55" s="29">
        <v>1259606992863</v>
      </c>
      <c r="G55" s="30">
        <f t="shared" si="1"/>
        <v>27.466</v>
      </c>
    </row>
    <row r="56" spans="1:7" ht="12.75">
      <c r="A56" s="29">
        <v>901</v>
      </c>
      <c r="B56" s="29">
        <v>1259606099702</v>
      </c>
      <c r="C56" s="30">
        <f t="shared" si="0"/>
        <v>72.527</v>
      </c>
      <c r="E56">
        <v>409</v>
      </c>
      <c r="F56" s="29">
        <v>1259606993314</v>
      </c>
      <c r="G56" s="30">
        <f t="shared" si="1"/>
        <v>27.917</v>
      </c>
    </row>
    <row r="57" spans="1:7" ht="12.75">
      <c r="A57" s="29">
        <v>1335</v>
      </c>
      <c r="B57" s="29">
        <v>1259606100616</v>
      </c>
      <c r="C57" s="30">
        <f t="shared" si="0"/>
        <v>73.441</v>
      </c>
      <c r="E57">
        <v>403</v>
      </c>
      <c r="F57" s="29">
        <v>1259606993736</v>
      </c>
      <c r="G57" s="30">
        <f t="shared" si="1"/>
        <v>28.339</v>
      </c>
    </row>
    <row r="58" spans="1:7" ht="12.75">
      <c r="A58" s="29">
        <v>626</v>
      </c>
      <c r="B58" s="29">
        <v>1259606101965</v>
      </c>
      <c r="C58" s="30">
        <f t="shared" si="0"/>
        <v>74.79</v>
      </c>
      <c r="E58">
        <v>418</v>
      </c>
      <c r="F58" s="29">
        <v>1259606994151</v>
      </c>
      <c r="G58" s="30">
        <f t="shared" si="1"/>
        <v>28.754</v>
      </c>
    </row>
    <row r="59" spans="1:7" ht="12.75">
      <c r="A59" s="29">
        <v>666</v>
      </c>
      <c r="B59" s="29">
        <v>1259606102605</v>
      </c>
      <c r="C59" s="30">
        <f t="shared" si="0"/>
        <v>75.43</v>
      </c>
      <c r="E59">
        <v>458</v>
      </c>
      <c r="F59" s="29">
        <v>1259606994582</v>
      </c>
      <c r="G59" s="30">
        <f t="shared" si="1"/>
        <v>29.185</v>
      </c>
    </row>
    <row r="60" spans="1:7" ht="12.75">
      <c r="A60" s="29">
        <v>1090</v>
      </c>
      <c r="B60" s="29">
        <v>1259606103285</v>
      </c>
      <c r="C60" s="30">
        <f t="shared" si="0"/>
        <v>76.11</v>
      </c>
      <c r="E60">
        <v>444</v>
      </c>
      <c r="F60" s="29">
        <v>1259606995052</v>
      </c>
      <c r="G60" s="30">
        <f t="shared" si="1"/>
        <v>29.655</v>
      </c>
    </row>
    <row r="61" spans="1:7" ht="12.75">
      <c r="A61" s="29">
        <v>2177</v>
      </c>
      <c r="B61" s="29">
        <v>1259606104393</v>
      </c>
      <c r="C61" s="30">
        <f t="shared" si="0"/>
        <v>77.218</v>
      </c>
      <c r="E61">
        <v>373</v>
      </c>
      <c r="F61" s="29">
        <v>1259606995509</v>
      </c>
      <c r="G61" s="30">
        <f t="shared" si="1"/>
        <v>30.112</v>
      </c>
    </row>
    <row r="62" spans="1:7" ht="12.75">
      <c r="A62" s="29">
        <v>1141</v>
      </c>
      <c r="B62" s="29">
        <v>1259606106589</v>
      </c>
      <c r="C62" s="30">
        <f t="shared" si="0"/>
        <v>79.414</v>
      </c>
      <c r="E62">
        <v>476</v>
      </c>
      <c r="F62" s="29">
        <v>1259606995898</v>
      </c>
      <c r="G62" s="30">
        <f t="shared" si="1"/>
        <v>30.501</v>
      </c>
    </row>
    <row r="63" spans="1:7" ht="12.75">
      <c r="A63" s="29">
        <v>643</v>
      </c>
      <c r="B63" s="29">
        <v>1259606107744</v>
      </c>
      <c r="C63" s="30">
        <f t="shared" si="0"/>
        <v>80.569</v>
      </c>
      <c r="E63">
        <v>391</v>
      </c>
      <c r="F63" s="29">
        <v>1259606996388</v>
      </c>
      <c r="G63" s="30">
        <f t="shared" si="1"/>
        <v>30.991</v>
      </c>
    </row>
    <row r="64" spans="1:7" ht="12.75">
      <c r="A64" s="29">
        <v>547</v>
      </c>
      <c r="B64" s="29">
        <v>1259606108400</v>
      </c>
      <c r="C64" s="30">
        <f t="shared" si="0"/>
        <v>81.225</v>
      </c>
      <c r="E64">
        <v>390</v>
      </c>
      <c r="F64" s="29">
        <v>1259606996791</v>
      </c>
      <c r="G64" s="30">
        <f t="shared" si="1"/>
        <v>31.394</v>
      </c>
    </row>
    <row r="65" spans="1:7" ht="12.75">
      <c r="A65" s="29">
        <v>554</v>
      </c>
      <c r="B65" s="29">
        <v>1259606108962</v>
      </c>
      <c r="C65" s="30">
        <f t="shared" si="0"/>
        <v>81.787</v>
      </c>
      <c r="E65">
        <v>541</v>
      </c>
      <c r="F65" s="29">
        <v>1259606997193</v>
      </c>
      <c r="G65" s="30">
        <f t="shared" si="1"/>
        <v>31.796</v>
      </c>
    </row>
    <row r="66" spans="1:7" ht="12.75">
      <c r="A66" s="29">
        <v>517</v>
      </c>
      <c r="B66" s="29">
        <v>1259606109531</v>
      </c>
      <c r="C66" s="30">
        <f t="shared" si="0"/>
        <v>82.356</v>
      </c>
      <c r="E66">
        <v>472</v>
      </c>
      <c r="F66" s="29">
        <v>1259606997747</v>
      </c>
      <c r="G66" s="30">
        <f t="shared" si="1"/>
        <v>32.35</v>
      </c>
    </row>
    <row r="67" spans="1:7" ht="12.75">
      <c r="A67" s="29">
        <v>1747</v>
      </c>
      <c r="B67" s="29">
        <v>1259606110060</v>
      </c>
      <c r="C67" s="30">
        <f t="shared" si="0"/>
        <v>82.885</v>
      </c>
      <c r="E67">
        <v>476</v>
      </c>
      <c r="F67" s="29">
        <v>1259606998235</v>
      </c>
      <c r="G67" s="30">
        <f t="shared" si="1"/>
        <v>32.838</v>
      </c>
    </row>
    <row r="68" spans="1:7" ht="12.75">
      <c r="A68" s="29">
        <v>1307</v>
      </c>
      <c r="B68" s="29">
        <v>1259606112026</v>
      </c>
      <c r="C68" s="30">
        <f aca="true" t="shared" si="2" ref="C68:C101">(B68-$B$3)/1000</f>
        <v>84.851</v>
      </c>
      <c r="E68">
        <v>475</v>
      </c>
      <c r="F68" s="29">
        <v>1259606998724</v>
      </c>
      <c r="G68" s="30">
        <f aca="true" t="shared" si="3" ref="G68:G131">(F68-$F$3)/1000</f>
        <v>33.327</v>
      </c>
    </row>
    <row r="69" spans="1:7" ht="12.75">
      <c r="A69" s="29">
        <v>831</v>
      </c>
      <c r="B69" s="29">
        <v>1259606113346</v>
      </c>
      <c r="C69" s="30">
        <f t="shared" si="2"/>
        <v>86.171</v>
      </c>
      <c r="E69">
        <v>802</v>
      </c>
      <c r="F69" s="29">
        <v>1259606999212</v>
      </c>
      <c r="G69" s="30">
        <f t="shared" si="3"/>
        <v>33.815</v>
      </c>
    </row>
    <row r="70" spans="1:7" ht="12.75">
      <c r="A70" s="29">
        <v>492</v>
      </c>
      <c r="B70" s="29">
        <v>1259606114190</v>
      </c>
      <c r="C70" s="30">
        <f t="shared" si="2"/>
        <v>87.015</v>
      </c>
      <c r="E70">
        <v>451</v>
      </c>
      <c r="F70" s="29">
        <v>1259607000027</v>
      </c>
      <c r="G70" s="30">
        <f t="shared" si="3"/>
        <v>34.63</v>
      </c>
    </row>
    <row r="71" spans="1:7" ht="12.75">
      <c r="A71" s="29">
        <v>495</v>
      </c>
      <c r="B71" s="29">
        <v>1259606114694</v>
      </c>
      <c r="C71" s="30">
        <f t="shared" si="2"/>
        <v>87.519</v>
      </c>
      <c r="E71">
        <v>399</v>
      </c>
      <c r="F71" s="29">
        <v>1259607000491</v>
      </c>
      <c r="G71" s="30">
        <f t="shared" si="3"/>
        <v>35.094</v>
      </c>
    </row>
    <row r="72" spans="1:7" ht="12.75">
      <c r="A72" s="29">
        <v>1189</v>
      </c>
      <c r="B72" s="29">
        <v>1259606115205</v>
      </c>
      <c r="C72" s="30">
        <f t="shared" si="2"/>
        <v>88.03</v>
      </c>
      <c r="E72">
        <v>409</v>
      </c>
      <c r="F72" s="29">
        <v>1259607000902</v>
      </c>
      <c r="G72" s="30">
        <f t="shared" si="3"/>
        <v>35.505</v>
      </c>
    </row>
    <row r="73" spans="1:7" ht="12.75">
      <c r="A73" s="29">
        <v>2845</v>
      </c>
      <c r="B73" s="29">
        <v>1259606116412</v>
      </c>
      <c r="C73" s="30">
        <f t="shared" si="2"/>
        <v>89.237</v>
      </c>
      <c r="E73">
        <v>470</v>
      </c>
      <c r="F73" s="29">
        <v>1259607001324</v>
      </c>
      <c r="G73" s="30">
        <f t="shared" si="3"/>
        <v>35.927</v>
      </c>
    </row>
    <row r="74" spans="1:7" ht="12.75">
      <c r="A74" s="29">
        <v>3542</v>
      </c>
      <c r="B74" s="29">
        <v>1259606119280</v>
      </c>
      <c r="C74" s="30">
        <f t="shared" si="2"/>
        <v>92.105</v>
      </c>
      <c r="E74">
        <v>401</v>
      </c>
      <c r="F74" s="29">
        <v>1259607001807</v>
      </c>
      <c r="G74" s="30">
        <f t="shared" si="3"/>
        <v>36.41</v>
      </c>
    </row>
    <row r="75" spans="1:7" ht="12.75">
      <c r="A75" s="29">
        <v>938</v>
      </c>
      <c r="B75" s="29">
        <v>1259606122835</v>
      </c>
      <c r="C75" s="30">
        <f t="shared" si="2"/>
        <v>95.66</v>
      </c>
      <c r="E75">
        <v>421</v>
      </c>
      <c r="F75" s="29">
        <v>1259607002220</v>
      </c>
      <c r="G75" s="30">
        <f t="shared" si="3"/>
        <v>36.823</v>
      </c>
    </row>
    <row r="76" spans="1:7" ht="12.75">
      <c r="A76" s="29">
        <v>2449</v>
      </c>
      <c r="B76" s="29">
        <v>1259606123786</v>
      </c>
      <c r="C76" s="30">
        <f t="shared" si="2"/>
        <v>96.611</v>
      </c>
      <c r="E76">
        <v>402</v>
      </c>
      <c r="F76" s="29">
        <v>1259607002655</v>
      </c>
      <c r="G76" s="30">
        <f t="shared" si="3"/>
        <v>37.258</v>
      </c>
    </row>
    <row r="77" spans="1:7" ht="12.75">
      <c r="A77" s="29">
        <v>1587</v>
      </c>
      <c r="B77" s="29">
        <v>1259606127013</v>
      </c>
      <c r="C77" s="30">
        <f t="shared" si="2"/>
        <v>99.838</v>
      </c>
      <c r="E77">
        <v>442</v>
      </c>
      <c r="F77" s="29">
        <v>1259607003069</v>
      </c>
      <c r="G77" s="30">
        <f t="shared" si="3"/>
        <v>37.672</v>
      </c>
    </row>
    <row r="78" spans="1:7" ht="12.75">
      <c r="A78" s="29">
        <v>1265</v>
      </c>
      <c r="B78" s="29">
        <v>1259606128614</v>
      </c>
      <c r="C78" s="30">
        <f t="shared" si="2"/>
        <v>101.439</v>
      </c>
      <c r="E78">
        <v>474</v>
      </c>
      <c r="F78" s="29">
        <v>1259607003533</v>
      </c>
      <c r="G78" s="30">
        <f t="shared" si="3"/>
        <v>38.136</v>
      </c>
    </row>
    <row r="79" spans="1:7" ht="12.75">
      <c r="A79" s="29">
        <v>1169</v>
      </c>
      <c r="B79" s="29">
        <v>1259606129892</v>
      </c>
      <c r="C79" s="30">
        <f t="shared" si="2"/>
        <v>102.717</v>
      </c>
      <c r="E79">
        <v>351</v>
      </c>
      <c r="F79" s="29">
        <v>1259607004020</v>
      </c>
      <c r="G79" s="30">
        <f t="shared" si="3"/>
        <v>38.623</v>
      </c>
    </row>
    <row r="80" spans="1:7" ht="12.75">
      <c r="A80" s="29">
        <v>406</v>
      </c>
      <c r="B80" s="29">
        <v>1259606131074</v>
      </c>
      <c r="C80" s="30">
        <f t="shared" si="2"/>
        <v>103.899</v>
      </c>
      <c r="E80">
        <v>405</v>
      </c>
      <c r="F80" s="29">
        <v>1259607004392</v>
      </c>
      <c r="G80" s="30">
        <f t="shared" si="3"/>
        <v>38.995</v>
      </c>
    </row>
    <row r="81" spans="1:7" ht="12.75">
      <c r="A81" s="29">
        <v>1850</v>
      </c>
      <c r="B81" s="29">
        <v>1259606131495</v>
      </c>
      <c r="C81" s="30">
        <f t="shared" si="2"/>
        <v>104.32</v>
      </c>
      <c r="E81">
        <v>330</v>
      </c>
      <c r="F81" s="29">
        <v>1259607004810</v>
      </c>
      <c r="G81" s="30">
        <f t="shared" si="3"/>
        <v>39.413</v>
      </c>
    </row>
    <row r="82" spans="1:7" ht="12.75">
      <c r="A82" s="29">
        <v>1525</v>
      </c>
      <c r="B82" s="29">
        <v>1259606133359</v>
      </c>
      <c r="C82" s="30">
        <f t="shared" si="2"/>
        <v>106.184</v>
      </c>
      <c r="E82">
        <v>584</v>
      </c>
      <c r="F82" s="29">
        <v>1259607005153</v>
      </c>
      <c r="G82" s="30">
        <f t="shared" si="3"/>
        <v>39.756</v>
      </c>
    </row>
    <row r="83" spans="1:7" ht="12.75">
      <c r="A83" s="29">
        <v>1612</v>
      </c>
      <c r="B83" s="29">
        <v>1259606134899</v>
      </c>
      <c r="C83" s="30">
        <f t="shared" si="2"/>
        <v>107.724</v>
      </c>
      <c r="E83">
        <v>319</v>
      </c>
      <c r="F83" s="29">
        <v>1259607005750</v>
      </c>
      <c r="G83" s="30">
        <f t="shared" si="3"/>
        <v>40.353</v>
      </c>
    </row>
    <row r="84" spans="1:7" ht="12.75">
      <c r="A84" s="29">
        <v>1235</v>
      </c>
      <c r="B84" s="29">
        <v>1259606136649</v>
      </c>
      <c r="C84" s="30">
        <f t="shared" si="2"/>
        <v>109.474</v>
      </c>
      <c r="E84">
        <v>450</v>
      </c>
      <c r="F84" s="29">
        <v>1259607006082</v>
      </c>
      <c r="G84" s="30">
        <f t="shared" si="3"/>
        <v>40.685</v>
      </c>
    </row>
    <row r="85" spans="1:7" ht="12.75">
      <c r="A85" s="29">
        <v>465</v>
      </c>
      <c r="B85" s="29">
        <v>1259606137898</v>
      </c>
      <c r="C85" s="30">
        <f t="shared" si="2"/>
        <v>110.723</v>
      </c>
      <c r="E85">
        <v>481</v>
      </c>
      <c r="F85" s="29">
        <v>1259607006545</v>
      </c>
      <c r="G85" s="30">
        <f t="shared" si="3"/>
        <v>41.148</v>
      </c>
    </row>
    <row r="86" spans="1:7" ht="12.75">
      <c r="A86" s="29">
        <v>437</v>
      </c>
      <c r="B86" s="29">
        <v>1259606138376</v>
      </c>
      <c r="C86" s="30">
        <f t="shared" si="2"/>
        <v>111.201</v>
      </c>
      <c r="E86">
        <v>430</v>
      </c>
      <c r="F86" s="29">
        <v>1259607007038</v>
      </c>
      <c r="G86" s="30">
        <f t="shared" si="3"/>
        <v>41.641</v>
      </c>
    </row>
    <row r="87" spans="1:7" ht="12.75">
      <c r="A87" s="29">
        <v>828</v>
      </c>
      <c r="B87" s="29">
        <v>1259606138826</v>
      </c>
      <c r="C87" s="30">
        <f t="shared" si="2"/>
        <v>111.651</v>
      </c>
      <c r="E87">
        <v>580</v>
      </c>
      <c r="F87" s="29">
        <v>1259607007481</v>
      </c>
      <c r="G87" s="30">
        <f t="shared" si="3"/>
        <v>42.084</v>
      </c>
    </row>
    <row r="88" spans="1:7" ht="12.75">
      <c r="A88" s="29">
        <v>1089</v>
      </c>
      <c r="B88" s="29">
        <v>1259606139666</v>
      </c>
      <c r="C88" s="30">
        <f t="shared" si="2"/>
        <v>112.491</v>
      </c>
      <c r="E88">
        <v>3644</v>
      </c>
      <c r="F88" s="29">
        <v>1259607008074</v>
      </c>
      <c r="G88" s="30">
        <f t="shared" si="3"/>
        <v>42.677</v>
      </c>
    </row>
    <row r="89" spans="1:7" ht="12.75">
      <c r="A89" s="29">
        <v>1782</v>
      </c>
      <c r="B89" s="29">
        <v>1259606140777</v>
      </c>
      <c r="C89" s="30">
        <f t="shared" si="2"/>
        <v>113.602</v>
      </c>
      <c r="E89">
        <v>1130</v>
      </c>
      <c r="F89" s="29">
        <v>1259607011731</v>
      </c>
      <c r="G89" s="30">
        <f t="shared" si="3"/>
        <v>46.334</v>
      </c>
    </row>
    <row r="90" spans="1:7" ht="12.75">
      <c r="A90" s="29">
        <v>1484</v>
      </c>
      <c r="B90" s="29">
        <v>1259606142775</v>
      </c>
      <c r="C90" s="30">
        <f t="shared" si="2"/>
        <v>115.6</v>
      </c>
      <c r="E90">
        <v>3446</v>
      </c>
      <c r="F90" s="29">
        <v>1259607012874</v>
      </c>
      <c r="G90" s="30">
        <f t="shared" si="3"/>
        <v>47.477</v>
      </c>
    </row>
    <row r="91" spans="1:7" ht="12.75">
      <c r="A91" s="29">
        <v>671</v>
      </c>
      <c r="B91" s="29">
        <v>1259606144273</v>
      </c>
      <c r="C91" s="30">
        <f t="shared" si="2"/>
        <v>117.098</v>
      </c>
      <c r="E91">
        <v>2097</v>
      </c>
      <c r="F91" s="29">
        <v>1259607016334</v>
      </c>
      <c r="G91" s="30">
        <f t="shared" si="3"/>
        <v>50.937</v>
      </c>
    </row>
    <row r="92" spans="1:7" ht="12.75">
      <c r="A92" s="29">
        <v>495</v>
      </c>
      <c r="B92" s="29">
        <v>1259606144956</v>
      </c>
      <c r="C92" s="30">
        <f t="shared" si="2"/>
        <v>117.781</v>
      </c>
      <c r="E92">
        <v>1111</v>
      </c>
      <c r="F92" s="29">
        <v>1259607018444</v>
      </c>
      <c r="G92" s="30">
        <f t="shared" si="3"/>
        <v>53.047</v>
      </c>
    </row>
    <row r="93" spans="1:7" ht="12.75">
      <c r="A93" s="29">
        <v>887</v>
      </c>
      <c r="B93" s="29">
        <v>1259606145465</v>
      </c>
      <c r="C93" s="30">
        <f t="shared" si="2"/>
        <v>118.29</v>
      </c>
      <c r="E93">
        <v>1308</v>
      </c>
      <c r="F93" s="29">
        <v>1259607019568</v>
      </c>
      <c r="G93" s="30">
        <f t="shared" si="3"/>
        <v>54.171</v>
      </c>
    </row>
    <row r="94" spans="1:7" ht="12.75">
      <c r="A94" s="29">
        <v>1571</v>
      </c>
      <c r="B94" s="29">
        <v>1259606147804</v>
      </c>
      <c r="C94" s="30">
        <f t="shared" si="2"/>
        <v>120.629</v>
      </c>
      <c r="E94">
        <v>819</v>
      </c>
      <c r="F94" s="29">
        <v>1259607020889</v>
      </c>
      <c r="G94" s="30">
        <f t="shared" si="3"/>
        <v>55.492</v>
      </c>
    </row>
    <row r="95" spans="1:7" ht="12.75">
      <c r="A95" s="29">
        <v>1240</v>
      </c>
      <c r="B95" s="29">
        <v>1259606149391</v>
      </c>
      <c r="C95" s="30">
        <f t="shared" si="2"/>
        <v>122.216</v>
      </c>
      <c r="E95">
        <v>462</v>
      </c>
      <c r="F95" s="29">
        <v>1259607021721</v>
      </c>
      <c r="G95" s="30">
        <f t="shared" si="3"/>
        <v>56.324</v>
      </c>
    </row>
    <row r="96" spans="1:7" ht="12.75">
      <c r="A96" s="29">
        <v>850</v>
      </c>
      <c r="B96" s="29">
        <v>1259606151138</v>
      </c>
      <c r="C96" s="30">
        <f t="shared" si="2"/>
        <v>123.963</v>
      </c>
      <c r="E96">
        <v>1475</v>
      </c>
      <c r="F96" s="29">
        <v>1259607022195</v>
      </c>
      <c r="G96" s="30">
        <f t="shared" si="3"/>
        <v>56.798</v>
      </c>
    </row>
    <row r="97" spans="1:7" ht="12.75">
      <c r="A97" s="29">
        <v>424</v>
      </c>
      <c r="B97" s="29">
        <v>1259606152002</v>
      </c>
      <c r="C97" s="30">
        <f t="shared" si="2"/>
        <v>124.827</v>
      </c>
      <c r="E97">
        <v>1056</v>
      </c>
      <c r="F97" s="29">
        <v>1259607023683</v>
      </c>
      <c r="G97" s="30">
        <f t="shared" si="3"/>
        <v>58.286</v>
      </c>
    </row>
    <row r="98" spans="1:7" ht="12.75">
      <c r="A98" s="29">
        <v>467</v>
      </c>
      <c r="B98" s="29">
        <v>1259606152440</v>
      </c>
      <c r="C98" s="30">
        <f t="shared" si="2"/>
        <v>125.265</v>
      </c>
      <c r="E98">
        <v>823</v>
      </c>
      <c r="F98" s="29">
        <v>1259607024752</v>
      </c>
      <c r="G98" s="30">
        <f t="shared" si="3"/>
        <v>59.355</v>
      </c>
    </row>
    <row r="99" spans="1:7" ht="12.75">
      <c r="A99" s="29">
        <v>1438</v>
      </c>
      <c r="B99" s="29">
        <v>1259606152920</v>
      </c>
      <c r="C99" s="30">
        <f t="shared" si="2"/>
        <v>125.745</v>
      </c>
      <c r="E99">
        <v>1380</v>
      </c>
      <c r="F99" s="29">
        <v>1259607025595</v>
      </c>
      <c r="G99" s="30">
        <f t="shared" si="3"/>
        <v>60.198</v>
      </c>
    </row>
    <row r="100" spans="1:7" ht="12.75">
      <c r="A100" s="29">
        <v>1263</v>
      </c>
      <c r="B100" s="29">
        <v>1259606154962</v>
      </c>
      <c r="C100" s="30">
        <f t="shared" si="2"/>
        <v>127.787</v>
      </c>
      <c r="E100">
        <v>1128</v>
      </c>
      <c r="F100" s="29">
        <v>1259607026988</v>
      </c>
      <c r="G100" s="30">
        <f t="shared" si="3"/>
        <v>61.591</v>
      </c>
    </row>
    <row r="101" spans="1:7" ht="12.75">
      <c r="A101" s="29">
        <v>708</v>
      </c>
      <c r="B101" s="29">
        <v>1259606156242</v>
      </c>
      <c r="C101" s="30">
        <f t="shared" si="2"/>
        <v>129.067</v>
      </c>
      <c r="E101">
        <v>1880</v>
      </c>
      <c r="F101" s="29">
        <v>1259607028129</v>
      </c>
      <c r="G101" s="30">
        <f t="shared" si="3"/>
        <v>62.732</v>
      </c>
    </row>
    <row r="102" spans="5:7" ht="12.75">
      <c r="E102">
        <v>644</v>
      </c>
      <c r="F102" s="29">
        <v>1259607030022</v>
      </c>
      <c r="G102" s="30">
        <f t="shared" si="3"/>
        <v>64.625</v>
      </c>
    </row>
    <row r="103" spans="5:7" ht="12.75">
      <c r="E103">
        <v>626</v>
      </c>
      <c r="F103" s="29">
        <v>1259607030687</v>
      </c>
      <c r="G103" s="30">
        <f t="shared" si="3"/>
        <v>65.29</v>
      </c>
    </row>
    <row r="104" spans="5:7" ht="12.75">
      <c r="E104">
        <v>504</v>
      </c>
      <c r="F104" s="29">
        <v>1259607031326</v>
      </c>
      <c r="G104" s="30">
        <f t="shared" si="3"/>
        <v>65.929</v>
      </c>
    </row>
    <row r="105" spans="5:7" ht="12.75">
      <c r="E105">
        <v>966</v>
      </c>
      <c r="F105" s="29">
        <v>1259607031844</v>
      </c>
      <c r="G105" s="30">
        <f t="shared" si="3"/>
        <v>66.447</v>
      </c>
    </row>
    <row r="106" spans="5:7" ht="12.75">
      <c r="E106">
        <v>751</v>
      </c>
      <c r="F106" s="29">
        <v>1259607032823</v>
      </c>
      <c r="G106" s="30">
        <f t="shared" si="3"/>
        <v>67.426</v>
      </c>
    </row>
    <row r="107" spans="5:7" ht="12.75">
      <c r="E107">
        <v>947</v>
      </c>
      <c r="F107" s="29">
        <v>1259607033587</v>
      </c>
      <c r="G107" s="30">
        <f t="shared" si="3"/>
        <v>68.19</v>
      </c>
    </row>
    <row r="108" spans="5:7" ht="12.75">
      <c r="E108">
        <v>867</v>
      </c>
      <c r="F108" s="29">
        <v>1259607034547</v>
      </c>
      <c r="G108" s="30">
        <f t="shared" si="3"/>
        <v>69.15</v>
      </c>
    </row>
    <row r="109" spans="5:7" ht="12.75">
      <c r="E109">
        <v>900</v>
      </c>
      <c r="F109" s="29">
        <v>1259607035427</v>
      </c>
      <c r="G109" s="30">
        <f t="shared" si="3"/>
        <v>70.03</v>
      </c>
    </row>
    <row r="110" spans="5:7" ht="12.75">
      <c r="E110">
        <v>945</v>
      </c>
      <c r="F110" s="29">
        <v>1259607036340</v>
      </c>
      <c r="G110" s="30">
        <f t="shared" si="3"/>
        <v>70.943</v>
      </c>
    </row>
    <row r="111" spans="5:7" ht="12.75">
      <c r="E111">
        <v>936</v>
      </c>
      <c r="F111" s="29">
        <v>1259607037300</v>
      </c>
      <c r="G111" s="30">
        <f t="shared" si="3"/>
        <v>71.903</v>
      </c>
    </row>
    <row r="112" spans="5:7" ht="12.75">
      <c r="E112">
        <v>5064</v>
      </c>
      <c r="F112" s="29">
        <v>1259607038249</v>
      </c>
      <c r="G112" s="30">
        <f t="shared" si="3"/>
        <v>72.852</v>
      </c>
    </row>
    <row r="113" spans="5:7" ht="12.75">
      <c r="E113">
        <v>565</v>
      </c>
      <c r="F113" s="29">
        <v>1259607043326</v>
      </c>
      <c r="G113" s="30">
        <f t="shared" si="3"/>
        <v>77.929</v>
      </c>
    </row>
    <row r="114" spans="5:7" ht="12.75">
      <c r="E114">
        <v>665</v>
      </c>
      <c r="F114" s="29">
        <v>1259607043905</v>
      </c>
      <c r="G114" s="30">
        <f t="shared" si="3"/>
        <v>78.508</v>
      </c>
    </row>
    <row r="115" spans="5:7" ht="12.75">
      <c r="E115">
        <v>607</v>
      </c>
      <c r="F115" s="29">
        <v>1259607044585</v>
      </c>
      <c r="G115" s="30">
        <f t="shared" si="3"/>
        <v>79.188</v>
      </c>
    </row>
    <row r="116" spans="5:7" ht="12.75">
      <c r="E116">
        <v>578</v>
      </c>
      <c r="F116" s="29">
        <v>1259607045205</v>
      </c>
      <c r="G116" s="30">
        <f t="shared" si="3"/>
        <v>79.808</v>
      </c>
    </row>
    <row r="117" spans="5:7" ht="12.75">
      <c r="E117">
        <v>931</v>
      </c>
      <c r="F117" s="29">
        <v>1259607045796</v>
      </c>
      <c r="G117" s="30">
        <f t="shared" si="3"/>
        <v>80.399</v>
      </c>
    </row>
    <row r="118" spans="5:7" ht="12.75">
      <c r="E118">
        <v>450</v>
      </c>
      <c r="F118" s="29">
        <v>1259607046740</v>
      </c>
      <c r="G118" s="30">
        <f t="shared" si="3"/>
        <v>81.343</v>
      </c>
    </row>
    <row r="119" spans="5:7" ht="12.75">
      <c r="E119">
        <v>439</v>
      </c>
      <c r="F119" s="29">
        <v>1259607047204</v>
      </c>
      <c r="G119" s="30">
        <f t="shared" si="3"/>
        <v>81.807</v>
      </c>
    </row>
    <row r="120" spans="5:7" ht="12.75">
      <c r="E120">
        <v>711</v>
      </c>
      <c r="F120" s="29">
        <v>1259607047656</v>
      </c>
      <c r="G120" s="30">
        <f t="shared" si="3"/>
        <v>82.259</v>
      </c>
    </row>
    <row r="121" spans="5:7" ht="12.75">
      <c r="E121">
        <v>497</v>
      </c>
      <c r="F121" s="29">
        <v>1259607048391</v>
      </c>
      <c r="G121" s="30">
        <f t="shared" si="3"/>
        <v>82.994</v>
      </c>
    </row>
    <row r="122" spans="5:7" ht="12.75">
      <c r="E122">
        <v>403</v>
      </c>
      <c r="F122" s="29">
        <v>1259607048901</v>
      </c>
      <c r="G122" s="30">
        <f t="shared" si="3"/>
        <v>83.504</v>
      </c>
    </row>
    <row r="123" spans="5:7" ht="12.75">
      <c r="E123">
        <v>983</v>
      </c>
      <c r="F123" s="29">
        <v>1259607049318</v>
      </c>
      <c r="G123" s="30">
        <f t="shared" si="3"/>
        <v>83.921</v>
      </c>
    </row>
    <row r="124" spans="5:7" ht="12.75">
      <c r="E124">
        <v>1080</v>
      </c>
      <c r="F124" s="29">
        <v>1259607050314</v>
      </c>
      <c r="G124" s="30">
        <f t="shared" si="3"/>
        <v>84.917</v>
      </c>
    </row>
    <row r="125" spans="5:7" ht="12.75">
      <c r="E125">
        <v>586</v>
      </c>
      <c r="F125" s="29">
        <v>1259607051408</v>
      </c>
      <c r="G125" s="30">
        <f t="shared" si="3"/>
        <v>86.011</v>
      </c>
    </row>
    <row r="126" spans="5:7" ht="12.75">
      <c r="E126">
        <v>1149</v>
      </c>
      <c r="F126" s="29">
        <v>1259607052007</v>
      </c>
      <c r="G126" s="30">
        <f t="shared" si="3"/>
        <v>86.61</v>
      </c>
    </row>
    <row r="127" spans="5:7" ht="12.75">
      <c r="E127">
        <v>485</v>
      </c>
      <c r="F127" s="29">
        <v>1259607053170</v>
      </c>
      <c r="G127" s="30">
        <f t="shared" si="3"/>
        <v>87.773</v>
      </c>
    </row>
    <row r="128" spans="5:7" ht="12.75">
      <c r="E128">
        <v>405</v>
      </c>
      <c r="F128" s="29">
        <v>1259607053668</v>
      </c>
      <c r="G128" s="30">
        <f t="shared" si="3"/>
        <v>88.271</v>
      </c>
    </row>
    <row r="129" spans="5:7" ht="12.75">
      <c r="E129">
        <v>1134</v>
      </c>
      <c r="F129" s="29">
        <v>1259607054098</v>
      </c>
      <c r="G129" s="30">
        <f t="shared" si="3"/>
        <v>88.701</v>
      </c>
    </row>
    <row r="130" spans="5:7" ht="12.75">
      <c r="E130">
        <v>360</v>
      </c>
      <c r="F130" s="29">
        <v>1259607055246</v>
      </c>
      <c r="G130" s="30">
        <f t="shared" si="3"/>
        <v>89.849</v>
      </c>
    </row>
    <row r="131" spans="5:7" ht="12.75">
      <c r="E131">
        <v>518</v>
      </c>
      <c r="F131" s="29">
        <v>1259607055619</v>
      </c>
      <c r="G131" s="30">
        <f t="shared" si="3"/>
        <v>90.222</v>
      </c>
    </row>
    <row r="132" spans="5:7" ht="12.75">
      <c r="E132">
        <v>840</v>
      </c>
      <c r="F132" s="29">
        <v>1259607056152</v>
      </c>
      <c r="G132" s="30">
        <f aca="true" t="shared" si="4" ref="G132:G166">(F132-$F$3)/1000</f>
        <v>90.755</v>
      </c>
    </row>
    <row r="133" spans="5:7" ht="12.75">
      <c r="E133">
        <v>362</v>
      </c>
      <c r="F133" s="29">
        <v>1259607057006</v>
      </c>
      <c r="G133" s="30">
        <f t="shared" si="4"/>
        <v>91.609</v>
      </c>
    </row>
    <row r="134" spans="5:7" ht="12.75">
      <c r="E134">
        <v>444</v>
      </c>
      <c r="F134" s="29">
        <v>1259607057380</v>
      </c>
      <c r="G134" s="30">
        <f t="shared" si="4"/>
        <v>91.983</v>
      </c>
    </row>
    <row r="135" spans="5:7" ht="12.75">
      <c r="E135">
        <v>454</v>
      </c>
      <c r="F135" s="29">
        <v>1259607057837</v>
      </c>
      <c r="G135" s="30">
        <f t="shared" si="4"/>
        <v>92.44</v>
      </c>
    </row>
    <row r="136" spans="5:7" ht="12.75">
      <c r="E136">
        <v>538</v>
      </c>
      <c r="F136" s="29">
        <v>1259607058309</v>
      </c>
      <c r="G136" s="30">
        <f t="shared" si="4"/>
        <v>92.912</v>
      </c>
    </row>
    <row r="137" spans="5:7" ht="12.75">
      <c r="E137">
        <v>451</v>
      </c>
      <c r="F137" s="29">
        <v>1259607058859</v>
      </c>
      <c r="G137" s="30">
        <f t="shared" si="4"/>
        <v>93.462</v>
      </c>
    </row>
    <row r="138" spans="5:7" ht="12.75">
      <c r="E138">
        <v>418</v>
      </c>
      <c r="F138" s="29">
        <v>1259607059323</v>
      </c>
      <c r="G138" s="30">
        <f t="shared" si="4"/>
        <v>93.926</v>
      </c>
    </row>
    <row r="139" spans="5:7" ht="12.75">
      <c r="E139">
        <v>660</v>
      </c>
      <c r="F139" s="29">
        <v>1259607059754</v>
      </c>
      <c r="G139" s="30">
        <f t="shared" si="4"/>
        <v>94.357</v>
      </c>
    </row>
    <row r="140" spans="5:7" ht="12.75">
      <c r="E140">
        <v>570</v>
      </c>
      <c r="F140" s="29">
        <v>1259607060428</v>
      </c>
      <c r="G140" s="30">
        <f t="shared" si="4"/>
        <v>95.031</v>
      </c>
    </row>
    <row r="141" spans="5:7" ht="12.75">
      <c r="E141">
        <v>426</v>
      </c>
      <c r="F141" s="29">
        <v>1259607061011</v>
      </c>
      <c r="G141" s="30">
        <f t="shared" si="4"/>
        <v>95.614</v>
      </c>
    </row>
    <row r="142" spans="5:7" ht="12.75">
      <c r="E142">
        <v>536</v>
      </c>
      <c r="F142" s="29">
        <v>1259607061450</v>
      </c>
      <c r="G142" s="30">
        <f t="shared" si="4"/>
        <v>96.053</v>
      </c>
    </row>
    <row r="143" spans="5:7" ht="12.75">
      <c r="E143">
        <v>442</v>
      </c>
      <c r="F143" s="29">
        <v>1259607061999</v>
      </c>
      <c r="G143" s="30">
        <f t="shared" si="4"/>
        <v>96.602</v>
      </c>
    </row>
    <row r="144" spans="5:7" ht="12.75">
      <c r="E144">
        <v>421</v>
      </c>
      <c r="F144" s="29">
        <v>1259607062454</v>
      </c>
      <c r="G144" s="30">
        <f t="shared" si="4"/>
        <v>97.057</v>
      </c>
    </row>
    <row r="145" spans="5:7" ht="12.75">
      <c r="E145">
        <v>495</v>
      </c>
      <c r="F145" s="29">
        <v>1259607062889</v>
      </c>
      <c r="G145" s="30">
        <f t="shared" si="4"/>
        <v>97.492</v>
      </c>
    </row>
    <row r="146" spans="5:7" ht="12.75">
      <c r="E146">
        <v>433</v>
      </c>
      <c r="F146" s="29">
        <v>1259607063397</v>
      </c>
      <c r="G146" s="30">
        <f t="shared" si="4"/>
        <v>98</v>
      </c>
    </row>
    <row r="147" spans="5:7" ht="12.75">
      <c r="E147">
        <v>534</v>
      </c>
      <c r="F147" s="29">
        <v>1259607063843</v>
      </c>
      <c r="G147" s="30">
        <f t="shared" si="4"/>
        <v>98.446</v>
      </c>
    </row>
    <row r="148" spans="5:7" ht="12.75">
      <c r="E148">
        <v>371</v>
      </c>
      <c r="F148" s="29">
        <v>1259607064390</v>
      </c>
      <c r="G148" s="30">
        <f t="shared" si="4"/>
        <v>98.993</v>
      </c>
    </row>
    <row r="149" spans="5:7" ht="12.75">
      <c r="E149">
        <v>631</v>
      </c>
      <c r="F149" s="29">
        <v>1259607064773</v>
      </c>
      <c r="G149" s="30">
        <f t="shared" si="4"/>
        <v>99.376</v>
      </c>
    </row>
    <row r="150" spans="5:7" ht="12.75">
      <c r="E150">
        <v>381</v>
      </c>
      <c r="F150" s="29">
        <v>1259607065417</v>
      </c>
      <c r="G150" s="30">
        <f t="shared" si="4"/>
        <v>100.02</v>
      </c>
    </row>
    <row r="151" spans="5:7" ht="12.75">
      <c r="E151">
        <v>503</v>
      </c>
      <c r="F151" s="29">
        <v>1259607065810</v>
      </c>
      <c r="G151" s="30">
        <f t="shared" si="4"/>
        <v>100.413</v>
      </c>
    </row>
    <row r="152" spans="5:7" ht="12.75">
      <c r="E152">
        <v>546</v>
      </c>
      <c r="F152" s="29">
        <v>1259607066326</v>
      </c>
      <c r="G152" s="30">
        <f t="shared" si="4"/>
        <v>100.929</v>
      </c>
    </row>
    <row r="153" spans="5:7" ht="12.75">
      <c r="E153">
        <v>367</v>
      </c>
      <c r="F153" s="29">
        <v>1259607066885</v>
      </c>
      <c r="G153" s="30">
        <f t="shared" si="4"/>
        <v>101.488</v>
      </c>
    </row>
    <row r="154" spans="5:7" ht="12.75">
      <c r="E154">
        <v>645</v>
      </c>
      <c r="F154" s="29">
        <v>1259607067264</v>
      </c>
      <c r="G154" s="30">
        <f t="shared" si="4"/>
        <v>101.867</v>
      </c>
    </row>
    <row r="155" spans="5:7" ht="12.75">
      <c r="E155">
        <v>429</v>
      </c>
      <c r="F155" s="29">
        <v>1259607067921</v>
      </c>
      <c r="G155" s="30">
        <f t="shared" si="4"/>
        <v>102.524</v>
      </c>
    </row>
    <row r="156" spans="5:7" ht="12.75">
      <c r="E156">
        <v>421</v>
      </c>
      <c r="F156" s="29">
        <v>1259607068363</v>
      </c>
      <c r="G156" s="30">
        <f t="shared" si="4"/>
        <v>102.966</v>
      </c>
    </row>
    <row r="157" spans="5:7" ht="12.75">
      <c r="E157">
        <v>494</v>
      </c>
      <c r="F157" s="29">
        <v>1259607068797</v>
      </c>
      <c r="G157" s="30">
        <f t="shared" si="4"/>
        <v>103.4</v>
      </c>
    </row>
    <row r="158" spans="5:7" ht="12.75">
      <c r="E158">
        <v>565</v>
      </c>
      <c r="F158" s="29">
        <v>1259607069304</v>
      </c>
      <c r="G158" s="30">
        <f t="shared" si="4"/>
        <v>103.907</v>
      </c>
    </row>
    <row r="159" spans="5:7" ht="12.75">
      <c r="E159">
        <v>553</v>
      </c>
      <c r="F159" s="29">
        <v>1259607069886</v>
      </c>
      <c r="G159" s="30">
        <f t="shared" si="4"/>
        <v>104.489</v>
      </c>
    </row>
    <row r="160" spans="5:7" ht="12.75">
      <c r="E160">
        <v>558</v>
      </c>
      <c r="F160" s="29">
        <v>1259607070451</v>
      </c>
      <c r="G160" s="30">
        <f t="shared" si="4"/>
        <v>105.054</v>
      </c>
    </row>
    <row r="161" spans="5:7" ht="12.75">
      <c r="E161">
        <v>425</v>
      </c>
      <c r="F161" s="29">
        <v>1259607071022</v>
      </c>
      <c r="G161" s="30">
        <f t="shared" si="4"/>
        <v>105.625</v>
      </c>
    </row>
    <row r="162" spans="5:7" ht="12.75">
      <c r="E162">
        <v>406</v>
      </c>
      <c r="F162" s="29">
        <v>1259607071461</v>
      </c>
      <c r="G162" s="30">
        <f t="shared" si="4"/>
        <v>106.064</v>
      </c>
    </row>
    <row r="163" spans="5:7" ht="12.75">
      <c r="E163">
        <v>494</v>
      </c>
      <c r="F163" s="29">
        <v>1259607071880</v>
      </c>
      <c r="G163" s="30">
        <f t="shared" si="4"/>
        <v>106.483</v>
      </c>
    </row>
    <row r="164" spans="5:7" ht="12.75">
      <c r="E164">
        <v>355</v>
      </c>
      <c r="F164" s="29">
        <v>1259607072387</v>
      </c>
      <c r="G164" s="30">
        <f t="shared" si="4"/>
        <v>106.99</v>
      </c>
    </row>
    <row r="165" spans="5:7" ht="12.75">
      <c r="E165">
        <v>489</v>
      </c>
      <c r="F165" s="29">
        <v>1259607072754</v>
      </c>
      <c r="G165" s="30">
        <f t="shared" si="4"/>
        <v>107.357</v>
      </c>
    </row>
    <row r="166" spans="5:7" ht="12.75">
      <c r="E166">
        <v>502</v>
      </c>
      <c r="F166" s="29">
        <v>1259607073256</v>
      </c>
      <c r="G166" s="30">
        <f t="shared" si="4"/>
        <v>107.859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52" sqref="I5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H15" sqref="H15"/>
    </sheetView>
  </sheetViews>
  <sheetFormatPr defaultColWidth="9.140625" defaultRowHeight="12.75"/>
  <sheetData>
    <row r="1" ht="12.75">
      <c r="K1" t="s">
        <v>254</v>
      </c>
    </row>
    <row r="2" spans="2:12" ht="12.75">
      <c r="B2" t="s">
        <v>255</v>
      </c>
      <c r="C2">
        <v>1</v>
      </c>
      <c r="D2">
        <v>10</v>
      </c>
      <c r="E2">
        <v>100</v>
      </c>
      <c r="F2">
        <v>1000</v>
      </c>
      <c r="K2" t="s">
        <v>256</v>
      </c>
      <c r="L2" t="s">
        <v>257</v>
      </c>
    </row>
    <row r="3" spans="1:12" ht="12.75">
      <c r="A3" t="s">
        <v>258</v>
      </c>
      <c r="K3" t="s">
        <v>259</v>
      </c>
      <c r="L3" t="s">
        <v>260</v>
      </c>
    </row>
    <row r="4" spans="1:6" ht="12.75">
      <c r="A4">
        <v>0</v>
      </c>
      <c r="D4">
        <v>83</v>
      </c>
      <c r="E4">
        <v>100</v>
      </c>
      <c r="F4">
        <v>110</v>
      </c>
    </row>
    <row r="5" ht="12.75">
      <c r="A5">
        <v>250</v>
      </c>
    </row>
    <row r="6" ht="12.75">
      <c r="A6">
        <v>500</v>
      </c>
    </row>
    <row r="7" spans="1:6" ht="12.75">
      <c r="A7">
        <v>1000</v>
      </c>
      <c r="D7">
        <v>77.6</v>
      </c>
      <c r="E7">
        <v>83</v>
      </c>
      <c r="F7">
        <v>73</v>
      </c>
    </row>
    <row r="8" ht="12.75">
      <c r="A8">
        <v>2000</v>
      </c>
    </row>
    <row r="14" spans="1:6" ht="12.75">
      <c r="A14" t="s">
        <v>261</v>
      </c>
      <c r="B14" t="s">
        <v>262</v>
      </c>
      <c r="C14" t="s">
        <v>263</v>
      </c>
      <c r="D14" t="s">
        <v>264</v>
      </c>
      <c r="E14" t="s">
        <v>265</v>
      </c>
      <c r="F14" t="s">
        <v>266</v>
      </c>
    </row>
    <row r="15" spans="1:6" ht="12.75">
      <c r="A15" t="s">
        <v>267</v>
      </c>
      <c r="B15" t="s">
        <v>268</v>
      </c>
      <c r="C15" t="s">
        <v>268</v>
      </c>
      <c r="D15" t="s">
        <v>269</v>
      </c>
      <c r="E15" t="s">
        <v>270</v>
      </c>
      <c r="F15" t="s">
        <v>271</v>
      </c>
    </row>
    <row r="16" spans="1:6" ht="12.75">
      <c r="A16" t="s">
        <v>272</v>
      </c>
      <c r="B16" t="s">
        <v>273</v>
      </c>
      <c r="C16" t="s">
        <v>273</v>
      </c>
      <c r="D16" t="s">
        <v>274</v>
      </c>
      <c r="E16" t="s">
        <v>275</v>
      </c>
      <c r="F16" t="s">
        <v>276</v>
      </c>
    </row>
    <row r="20" spans="1:5" ht="12.75">
      <c r="A20" t="s">
        <v>255</v>
      </c>
      <c r="B20" t="s">
        <v>277</v>
      </c>
      <c r="C20" t="s">
        <v>278</v>
      </c>
      <c r="D20" t="s">
        <v>279</v>
      </c>
      <c r="E20" t="s">
        <v>280</v>
      </c>
    </row>
    <row r="21" spans="1:5" ht="12.75">
      <c r="A21">
        <v>10</v>
      </c>
      <c r="B21">
        <v>0</v>
      </c>
      <c r="C21" s="44">
        <v>0.26805555555555555</v>
      </c>
      <c r="D21" s="44">
        <v>0.2708333333333333</v>
      </c>
      <c r="E21" s="44">
        <v>0.28125</v>
      </c>
    </row>
    <row r="22" spans="1:5" ht="12.75">
      <c r="A22">
        <v>100</v>
      </c>
      <c r="B22">
        <v>0</v>
      </c>
      <c r="C22" s="44">
        <v>0.2847222222222222</v>
      </c>
      <c r="D22" s="44">
        <v>0.2875</v>
      </c>
      <c r="E22" s="44">
        <v>0.2965277777777778</v>
      </c>
    </row>
    <row r="23" spans="1:5" ht="12.75">
      <c r="A23">
        <v>1000</v>
      </c>
      <c r="B23">
        <v>0</v>
      </c>
      <c r="C23" s="44">
        <v>0.29930555555555555</v>
      </c>
      <c r="D23" s="44">
        <v>0.3020833333333333</v>
      </c>
      <c r="E23" s="44">
        <v>0.30972222222222223</v>
      </c>
    </row>
    <row r="24" spans="1:5" ht="12.75">
      <c r="A24">
        <v>10</v>
      </c>
      <c r="B24">
        <v>1000</v>
      </c>
      <c r="C24" s="44">
        <v>0.3125</v>
      </c>
      <c r="D24" s="44">
        <v>0.31527777777777777</v>
      </c>
      <c r="E24" s="44">
        <v>0.32708333333333334</v>
      </c>
    </row>
    <row r="25" spans="1:5" ht="12.75">
      <c r="A25">
        <v>100</v>
      </c>
      <c r="B25">
        <v>1000</v>
      </c>
      <c r="C25" s="44">
        <v>0.32916666666666666</v>
      </c>
      <c r="D25" s="44">
        <v>0.33194444444444443</v>
      </c>
      <c r="E25" s="44">
        <v>0.3430555555555555</v>
      </c>
    </row>
    <row r="26" spans="1:5" ht="12.75">
      <c r="A26">
        <v>1000</v>
      </c>
      <c r="B26">
        <v>1000</v>
      </c>
      <c r="C26" s="44">
        <v>0.3444444444444445</v>
      </c>
      <c r="D26" s="44">
        <v>0.34722222222222227</v>
      </c>
      <c r="E26" s="44">
        <v>0.36041666666666666</v>
      </c>
    </row>
    <row r="28" spans="1:5" ht="12.75">
      <c r="A28" t="s">
        <v>281</v>
      </c>
      <c r="C28" s="44">
        <v>0.3611111111111111</v>
      </c>
      <c r="D28" s="44">
        <v>0.3902777777777778</v>
      </c>
      <c r="E28" s="44">
        <v>0.4979166666666666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0">
      <selection activeCell="B33" sqref="B33"/>
    </sheetView>
  </sheetViews>
  <sheetFormatPr defaultColWidth="9.140625" defaultRowHeight="12.75"/>
  <cols>
    <col min="1" max="1" width="12.421875" style="0" bestFit="1" customWidth="1"/>
    <col min="2" max="2" width="22.28125" style="0" bestFit="1" customWidth="1"/>
    <col min="3" max="3" width="8.8515625" style="0" bestFit="1" customWidth="1"/>
    <col min="4" max="4" width="14.57421875" style="0" bestFit="1" customWidth="1"/>
    <col min="5" max="5" width="4.28125" style="0" bestFit="1" customWidth="1"/>
    <col min="6" max="6" width="11.57421875" style="0" bestFit="1" customWidth="1"/>
  </cols>
  <sheetData>
    <row r="2" ht="12.75">
      <c r="A2" t="s">
        <v>310</v>
      </c>
    </row>
    <row r="4" spans="2:4" ht="12.75">
      <c r="B4" t="s">
        <v>50</v>
      </c>
      <c r="D4" t="s">
        <v>192</v>
      </c>
    </row>
    <row r="6" spans="2:4" ht="12.75">
      <c r="B6" t="s">
        <v>311</v>
      </c>
      <c r="D6" t="s">
        <v>314</v>
      </c>
    </row>
    <row r="7" spans="2:4" ht="12.75">
      <c r="B7" t="s">
        <v>61</v>
      </c>
      <c r="D7" t="s">
        <v>315</v>
      </c>
    </row>
    <row r="8" spans="2:4" ht="12.75">
      <c r="B8" t="s">
        <v>312</v>
      </c>
      <c r="D8" t="s">
        <v>316</v>
      </c>
    </row>
    <row r="9" spans="2:4" ht="12.75">
      <c r="B9" t="s">
        <v>313</v>
      </c>
      <c r="D9" t="s">
        <v>317</v>
      </c>
    </row>
    <row r="12" ht="12.75">
      <c r="A12" t="s">
        <v>377</v>
      </c>
    </row>
    <row r="13" spans="2:4" ht="12.75">
      <c r="B13" t="s">
        <v>311</v>
      </c>
      <c r="D13">
        <v>571</v>
      </c>
    </row>
    <row r="14" spans="2:4" ht="12.75">
      <c r="B14" t="s">
        <v>61</v>
      </c>
      <c r="D14">
        <v>560</v>
      </c>
    </row>
    <row r="15" spans="2:4" ht="12.75">
      <c r="B15" t="s">
        <v>312</v>
      </c>
      <c r="D15">
        <v>4.3</v>
      </c>
    </row>
    <row r="16" ht="12.75">
      <c r="B16" t="s">
        <v>313</v>
      </c>
    </row>
    <row r="20" ht="12.75">
      <c r="B20" t="s">
        <v>293</v>
      </c>
    </row>
    <row r="22" ht="12.75">
      <c r="B22" t="s">
        <v>318</v>
      </c>
    </row>
    <row r="29" spans="3:6" ht="12.75">
      <c r="C29" t="s">
        <v>246</v>
      </c>
      <c r="D29" t="s">
        <v>4</v>
      </c>
      <c r="E29" t="s">
        <v>375</v>
      </c>
      <c r="F29" t="s">
        <v>376</v>
      </c>
    </row>
    <row r="30" spans="2:6" ht="12.75">
      <c r="B30" t="s">
        <v>373</v>
      </c>
      <c r="C30">
        <v>550</v>
      </c>
      <c r="D30">
        <v>500</v>
      </c>
      <c r="E30">
        <v>3.5</v>
      </c>
      <c r="F30">
        <v>480</v>
      </c>
    </row>
    <row r="31" spans="2:6" ht="12.75">
      <c r="B31" t="s">
        <v>374</v>
      </c>
      <c r="C31">
        <v>580</v>
      </c>
      <c r="D31">
        <v>530</v>
      </c>
      <c r="E31">
        <v>4.5</v>
      </c>
      <c r="F31">
        <v>500</v>
      </c>
    </row>
    <row r="32" spans="2:6" ht="12.75">
      <c r="B32" t="s">
        <v>380</v>
      </c>
      <c r="C32">
        <v>571</v>
      </c>
      <c r="D32">
        <v>560</v>
      </c>
      <c r="E32">
        <v>4.3</v>
      </c>
      <c r="F32">
        <v>496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B26" sqref="B26"/>
    </sheetView>
  </sheetViews>
  <sheetFormatPr defaultColWidth="9.140625" defaultRowHeight="12.75"/>
  <cols>
    <col min="1" max="1" width="19.421875" style="0" customWidth="1"/>
    <col min="2" max="2" width="71.7109375" style="0" customWidth="1"/>
    <col min="3" max="3" width="38.00390625" style="0" customWidth="1"/>
  </cols>
  <sheetData>
    <row r="1" spans="1:3" ht="12.75">
      <c r="A1" s="3" t="s">
        <v>42</v>
      </c>
      <c r="B1" s="3" t="s">
        <v>142</v>
      </c>
      <c r="C1" s="3" t="s">
        <v>143</v>
      </c>
    </row>
    <row r="2" spans="1:3" ht="12.75">
      <c r="A2" s="3"/>
      <c r="B2" s="3"/>
      <c r="C2" s="3"/>
    </row>
    <row r="3" ht="12.75">
      <c r="A3" t="s">
        <v>144</v>
      </c>
    </row>
    <row r="4" spans="1:3" ht="12.75">
      <c r="A4">
        <v>1</v>
      </c>
      <c r="B4" t="s">
        <v>145</v>
      </c>
      <c r="C4" t="s">
        <v>146</v>
      </c>
    </row>
    <row r="5" spans="1:3" ht="12.75">
      <c r="A5">
        <v>2</v>
      </c>
      <c r="B5" t="s">
        <v>147</v>
      </c>
      <c r="C5" s="2"/>
    </row>
    <row r="6" spans="1:2" ht="12.75">
      <c r="A6">
        <v>3</v>
      </c>
      <c r="B6" t="s">
        <v>148</v>
      </c>
    </row>
    <row r="7" spans="1:3" ht="51">
      <c r="A7">
        <v>4</v>
      </c>
      <c r="B7" t="s">
        <v>149</v>
      </c>
      <c r="C7" s="2" t="s">
        <v>150</v>
      </c>
    </row>
    <row r="8" spans="1:3" ht="12.75">
      <c r="A8">
        <v>5</v>
      </c>
      <c r="B8" t="s">
        <v>151</v>
      </c>
      <c r="C8" s="2"/>
    </row>
    <row r="9" spans="2:3" ht="12.75">
      <c r="B9" t="s">
        <v>152</v>
      </c>
      <c r="C9" s="2"/>
    </row>
    <row r="14" ht="12.75">
      <c r="A14" t="s">
        <v>153</v>
      </c>
    </row>
    <row r="16" spans="1:3" ht="12.75">
      <c r="A16">
        <v>1</v>
      </c>
      <c r="B16" t="s">
        <v>154</v>
      </c>
      <c r="C16" t="s">
        <v>146</v>
      </c>
    </row>
    <row r="17" spans="1:3" ht="12.75">
      <c r="A17">
        <v>2</v>
      </c>
      <c r="B17" t="s">
        <v>155</v>
      </c>
      <c r="C17" t="s">
        <v>146</v>
      </c>
    </row>
    <row r="18" spans="1:3" ht="63.75">
      <c r="A18">
        <v>3</v>
      </c>
      <c r="B18" t="s">
        <v>156</v>
      </c>
      <c r="C18" s="2" t="s">
        <v>157</v>
      </c>
    </row>
    <row r="19" spans="1:2" ht="12.75">
      <c r="A19">
        <v>4</v>
      </c>
      <c r="B19" t="s">
        <v>158</v>
      </c>
    </row>
    <row r="20" spans="1:2" ht="12.75">
      <c r="A20">
        <v>5</v>
      </c>
      <c r="B20" t="s">
        <v>159</v>
      </c>
    </row>
    <row r="21" spans="1:2" ht="12.75">
      <c r="A21">
        <v>6</v>
      </c>
      <c r="B21" t="s">
        <v>160</v>
      </c>
    </row>
    <row r="22" spans="1:2" ht="12.75">
      <c r="A22">
        <v>7</v>
      </c>
      <c r="B22" t="s">
        <v>161</v>
      </c>
    </row>
    <row r="23" spans="1:2" ht="12.75">
      <c r="A23">
        <v>8</v>
      </c>
      <c r="B23" t="s">
        <v>162</v>
      </c>
    </row>
    <row r="24" spans="1:2" ht="12.75">
      <c r="A24">
        <v>9</v>
      </c>
      <c r="B24" t="s">
        <v>163</v>
      </c>
    </row>
    <row r="25" ht="12.75">
      <c r="B25" t="s">
        <v>164</v>
      </c>
    </row>
    <row r="27" ht="12.75">
      <c r="A27" t="s">
        <v>109</v>
      </c>
    </row>
    <row r="28" spans="1:3" ht="12.75">
      <c r="A28">
        <v>1</v>
      </c>
      <c r="C28" t="s">
        <v>165</v>
      </c>
    </row>
    <row r="29" spans="1:3" ht="12.75">
      <c r="A29">
        <v>2</v>
      </c>
      <c r="B29" t="s">
        <v>166</v>
      </c>
      <c r="C29" t="s">
        <v>167</v>
      </c>
    </row>
    <row r="30" ht="12.75">
      <c r="B30" t="s">
        <v>168</v>
      </c>
    </row>
    <row r="33" ht="12.75">
      <c r="A33" t="s">
        <v>169</v>
      </c>
    </row>
    <row r="34" ht="12.75">
      <c r="C34" t="s">
        <v>167</v>
      </c>
    </row>
    <row r="35" spans="1:3" ht="12.75">
      <c r="A35">
        <v>1</v>
      </c>
      <c r="B35" t="s">
        <v>170</v>
      </c>
      <c r="C35" t="s">
        <v>171</v>
      </c>
    </row>
    <row r="36" spans="1:3" ht="12.75">
      <c r="A36">
        <v>2</v>
      </c>
      <c r="B36" t="s">
        <v>172</v>
      </c>
      <c r="C36" t="s">
        <v>173</v>
      </c>
    </row>
    <row r="37" spans="1:3" ht="12.75">
      <c r="A37">
        <v>3</v>
      </c>
      <c r="B37" t="s">
        <v>174</v>
      </c>
      <c r="C37" t="s">
        <v>175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2"/>
  <sheetViews>
    <sheetView workbookViewId="0" topLeftCell="A1">
      <selection activeCell="H33" sqref="H33"/>
    </sheetView>
  </sheetViews>
  <sheetFormatPr defaultColWidth="9.140625" defaultRowHeight="12.75"/>
  <cols>
    <col min="1" max="1" width="22.57421875" style="0" customWidth="1"/>
    <col min="2" max="2" width="21.7109375" style="0" customWidth="1"/>
  </cols>
  <sheetData>
    <row r="3" ht="12.75">
      <c r="A3" s="3" t="s">
        <v>19</v>
      </c>
    </row>
    <row r="4" spans="1:2" ht="12.75">
      <c r="A4" t="s">
        <v>26</v>
      </c>
      <c r="B4" t="s">
        <v>27</v>
      </c>
    </row>
    <row r="5" spans="1:2" ht="12.75">
      <c r="A5" t="s">
        <v>28</v>
      </c>
      <c r="B5" t="s">
        <v>29</v>
      </c>
    </row>
    <row r="6" spans="1:2" ht="12.75">
      <c r="A6" t="s">
        <v>30</v>
      </c>
      <c r="B6" t="s">
        <v>31</v>
      </c>
    </row>
    <row r="7" spans="1:2" ht="12.75">
      <c r="A7" t="s">
        <v>32</v>
      </c>
      <c r="B7" t="s">
        <v>33</v>
      </c>
    </row>
    <row r="8" ht="0.75" customHeight="1"/>
    <row r="12" spans="1:2" ht="12.75">
      <c r="A12" s="3" t="s">
        <v>22</v>
      </c>
      <c r="B12" s="3" t="s">
        <v>23</v>
      </c>
    </row>
    <row r="14" spans="1:2" ht="12.75">
      <c r="A14" t="s">
        <v>25</v>
      </c>
      <c r="B14">
        <v>8</v>
      </c>
    </row>
    <row r="15" spans="1:2" ht="12.75">
      <c r="A15" t="s">
        <v>24</v>
      </c>
      <c r="B15">
        <v>2</v>
      </c>
    </row>
    <row r="16" spans="1:2" ht="12.75">
      <c r="A16" t="s">
        <v>38</v>
      </c>
      <c r="B16">
        <v>48</v>
      </c>
    </row>
    <row r="17" spans="1:2" ht="12.75">
      <c r="A17" s="2" t="s">
        <v>34</v>
      </c>
      <c r="B17">
        <v>18</v>
      </c>
    </row>
    <row r="18" spans="1:2" ht="12.75">
      <c r="A18" t="s">
        <v>36</v>
      </c>
      <c r="B18" t="s">
        <v>35</v>
      </c>
    </row>
    <row r="19" spans="1:2" ht="12.75">
      <c r="A19" t="s">
        <v>41</v>
      </c>
      <c r="B19" t="s">
        <v>37</v>
      </c>
    </row>
    <row r="21" spans="1:2" ht="12.75">
      <c r="A21" t="s">
        <v>39</v>
      </c>
      <c r="B21" t="s">
        <v>20</v>
      </c>
    </row>
    <row r="22" spans="1:2" ht="12.75">
      <c r="A22" t="s">
        <v>40</v>
      </c>
      <c r="B22" t="s">
        <v>21</v>
      </c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4">
      <selection activeCell="F24" sqref="F24"/>
    </sheetView>
  </sheetViews>
  <sheetFormatPr defaultColWidth="9.140625" defaultRowHeight="12.75"/>
  <cols>
    <col min="1" max="1" width="9.7109375" style="0" customWidth="1"/>
    <col min="2" max="2" width="26.140625" style="0" bestFit="1" customWidth="1"/>
    <col min="3" max="3" width="39.57421875" style="0" bestFit="1" customWidth="1"/>
    <col min="4" max="4" width="12.00390625" style="0" bestFit="1" customWidth="1"/>
    <col min="5" max="5" width="39.421875" style="0" bestFit="1" customWidth="1"/>
  </cols>
  <sheetData>
    <row r="1" spans="1:5" ht="12.75">
      <c r="A1" t="s">
        <v>42</v>
      </c>
      <c r="B1" t="s">
        <v>15</v>
      </c>
      <c r="D1" t="s">
        <v>14</v>
      </c>
      <c r="E1" t="s">
        <v>293</v>
      </c>
    </row>
    <row r="3" spans="1:2" ht="12.75">
      <c r="A3">
        <v>1</v>
      </c>
      <c r="B3" t="s">
        <v>46</v>
      </c>
    </row>
    <row r="4" spans="3:4" ht="12.75">
      <c r="C4" t="s">
        <v>43</v>
      </c>
      <c r="D4" t="s">
        <v>83</v>
      </c>
    </row>
    <row r="5" spans="3:4" ht="12.75">
      <c r="C5" t="s">
        <v>44</v>
      </c>
      <c r="D5" t="s">
        <v>82</v>
      </c>
    </row>
    <row r="6" spans="3:4" ht="12.75">
      <c r="C6" t="s">
        <v>45</v>
      </c>
      <c r="D6" t="s">
        <v>81</v>
      </c>
    </row>
    <row r="8" spans="1:2" ht="12.75">
      <c r="A8">
        <v>2</v>
      </c>
      <c r="B8" t="s">
        <v>49</v>
      </c>
    </row>
    <row r="9" spans="3:4" ht="12.75">
      <c r="C9" t="s">
        <v>47</v>
      </c>
      <c r="D9" t="s">
        <v>80</v>
      </c>
    </row>
    <row r="10" spans="3:4" ht="12.75">
      <c r="C10" t="s">
        <v>48</v>
      </c>
      <c r="D10" t="s">
        <v>79</v>
      </c>
    </row>
    <row r="12" spans="1:2" ht="12.75">
      <c r="A12">
        <v>3</v>
      </c>
      <c r="B12" t="s">
        <v>50</v>
      </c>
    </row>
    <row r="13" spans="3:5" ht="12.75">
      <c r="C13" t="s">
        <v>51</v>
      </c>
      <c r="D13" t="s">
        <v>52</v>
      </c>
      <c r="E13" t="s">
        <v>78</v>
      </c>
    </row>
    <row r="14" spans="3:5" ht="12.75">
      <c r="C14" t="s">
        <v>4</v>
      </c>
      <c r="D14" t="s">
        <v>85</v>
      </c>
      <c r="E14" t="s">
        <v>76</v>
      </c>
    </row>
    <row r="15" spans="3:5" ht="12.75">
      <c r="C15" t="s">
        <v>53</v>
      </c>
      <c r="D15" t="s">
        <v>84</v>
      </c>
      <c r="E15" t="s">
        <v>77</v>
      </c>
    </row>
    <row r="17" ht="12.75">
      <c r="E17" t="s">
        <v>54</v>
      </c>
    </row>
    <row r="18" ht="12.75">
      <c r="E18" t="s">
        <v>55</v>
      </c>
    </row>
    <row r="21" spans="1:4" ht="12.75">
      <c r="A21">
        <v>4</v>
      </c>
      <c r="B21" t="s">
        <v>59</v>
      </c>
      <c r="C21" t="s">
        <v>56</v>
      </c>
      <c r="D21" t="s">
        <v>86</v>
      </c>
    </row>
    <row r="22" spans="3:4" ht="12.75">
      <c r="C22" t="s">
        <v>57</v>
      </c>
      <c r="D22" t="s">
        <v>87</v>
      </c>
    </row>
    <row r="23" ht="12.75">
      <c r="E23" t="s">
        <v>58</v>
      </c>
    </row>
    <row r="26" spans="1:4" ht="12.75">
      <c r="A26">
        <v>5</v>
      </c>
      <c r="B26" t="s">
        <v>70</v>
      </c>
      <c r="C26" t="s">
        <v>71</v>
      </c>
      <c r="D26" t="s">
        <v>88</v>
      </c>
    </row>
    <row r="27" spans="3:5" ht="12.75">
      <c r="C27" t="s">
        <v>72</v>
      </c>
      <c r="D27" t="s">
        <v>89</v>
      </c>
      <c r="E27" t="s">
        <v>90</v>
      </c>
    </row>
    <row r="30" spans="1:5" ht="12.75">
      <c r="A30">
        <v>6</v>
      </c>
      <c r="B30" t="s">
        <v>225</v>
      </c>
      <c r="C30" t="s">
        <v>297</v>
      </c>
      <c r="D30" t="s">
        <v>294</v>
      </c>
      <c r="E30" t="s">
        <v>295</v>
      </c>
    </row>
    <row r="31" spans="4:5" ht="12.75">
      <c r="D31" t="s">
        <v>296</v>
      </c>
      <c r="E31" t="s">
        <v>300</v>
      </c>
    </row>
    <row r="32" spans="3:4" ht="12.75">
      <c r="C32" t="s">
        <v>298</v>
      </c>
      <c r="D32" t="s">
        <v>299</v>
      </c>
    </row>
    <row r="33" spans="4:5" ht="12.75">
      <c r="D33" t="s">
        <v>301</v>
      </c>
      <c r="E33" t="s">
        <v>302</v>
      </c>
    </row>
    <row r="34" spans="4:5" ht="12.75">
      <c r="D34" t="s">
        <v>303</v>
      </c>
      <c r="E34" t="s">
        <v>304</v>
      </c>
    </row>
    <row r="35" ht="12.75">
      <c r="E35" t="s">
        <v>305</v>
      </c>
    </row>
    <row r="38" spans="1:5" ht="12.75">
      <c r="A38">
        <v>7</v>
      </c>
      <c r="B38" t="s">
        <v>288</v>
      </c>
      <c r="C38" t="s">
        <v>267</v>
      </c>
      <c r="D38" t="s">
        <v>268</v>
      </c>
      <c r="E38" t="s">
        <v>289</v>
      </c>
    </row>
    <row r="39" spans="3:5" ht="12.75">
      <c r="C39" t="s">
        <v>290</v>
      </c>
      <c r="D39" t="s">
        <v>291</v>
      </c>
      <c r="E39" t="s">
        <v>292</v>
      </c>
    </row>
    <row r="44" spans="2:4" ht="12.75">
      <c r="B44" t="s">
        <v>362</v>
      </c>
      <c r="C44" t="s">
        <v>364</v>
      </c>
      <c r="D44" t="s">
        <v>365</v>
      </c>
    </row>
    <row r="45" spans="1:4" ht="12.75">
      <c r="A45" t="s">
        <v>239</v>
      </c>
      <c r="B45">
        <v>17.258</v>
      </c>
      <c r="C45">
        <v>50.04</v>
      </c>
      <c r="D45">
        <v>54.194</v>
      </c>
    </row>
    <row r="46" spans="1:4" ht="12.75">
      <c r="A46" t="s">
        <v>363</v>
      </c>
      <c r="B46">
        <v>24.582</v>
      </c>
      <c r="C46">
        <v>113.358</v>
      </c>
      <c r="D46">
        <v>122.668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6"/>
  <sheetViews>
    <sheetView workbookViewId="0" topLeftCell="A1">
      <selection activeCell="G47" sqref="G47"/>
    </sheetView>
  </sheetViews>
  <sheetFormatPr defaultColWidth="9.140625" defaultRowHeight="12.75"/>
  <sheetData>
    <row r="1" ht="12.75">
      <c r="A1" t="s">
        <v>282</v>
      </c>
    </row>
    <row r="2" ht="12.75">
      <c r="A2" t="s">
        <v>283</v>
      </c>
    </row>
    <row r="3" ht="12.75">
      <c r="A3" t="s">
        <v>306</v>
      </c>
    </row>
    <row r="4" ht="12.75">
      <c r="A4" t="s">
        <v>284</v>
      </c>
    </row>
    <row r="5" ht="12.75">
      <c r="A5" t="s">
        <v>285</v>
      </c>
    </row>
    <row r="6" ht="12.75">
      <c r="A6" t="s">
        <v>286</v>
      </c>
    </row>
    <row r="7" ht="12.75">
      <c r="A7" t="s">
        <v>287</v>
      </c>
    </row>
    <row r="8" ht="12.75">
      <c r="A8" t="s">
        <v>308</v>
      </c>
    </row>
    <row r="9" ht="12.75">
      <c r="A9" t="s">
        <v>307</v>
      </c>
    </row>
    <row r="10" ht="12.75">
      <c r="A10" t="s">
        <v>309</v>
      </c>
    </row>
    <row r="14" ht="12.75">
      <c r="A14" t="s">
        <v>319</v>
      </c>
    </row>
    <row r="15" ht="12.75">
      <c r="A15" t="s">
        <v>320</v>
      </c>
    </row>
    <row r="16" ht="12.75">
      <c r="A16" t="s">
        <v>321</v>
      </c>
    </row>
    <row r="17" ht="12.75">
      <c r="A17" t="s">
        <v>322</v>
      </c>
    </row>
    <row r="18" ht="12.75">
      <c r="A18" t="s">
        <v>323</v>
      </c>
    </row>
    <row r="19" ht="12.75">
      <c r="A19" t="s">
        <v>324</v>
      </c>
    </row>
    <row r="20" ht="12.75">
      <c r="A20" t="s">
        <v>325</v>
      </c>
    </row>
    <row r="22" ht="12.75">
      <c r="A22" t="s">
        <v>326</v>
      </c>
    </row>
    <row r="23" ht="12.75">
      <c r="A23" t="s">
        <v>327</v>
      </c>
    </row>
    <row r="24" ht="12.75">
      <c r="A24" t="s">
        <v>328</v>
      </c>
    </row>
    <row r="25" ht="12.75">
      <c r="A25" t="s">
        <v>329</v>
      </c>
    </row>
    <row r="26" ht="12.75">
      <c r="A26" t="s">
        <v>330</v>
      </c>
    </row>
    <row r="27" ht="12.75">
      <c r="A27" t="s">
        <v>331</v>
      </c>
    </row>
    <row r="28" ht="12.75">
      <c r="A28" t="s">
        <v>332</v>
      </c>
    </row>
    <row r="29" ht="12.75">
      <c r="A29" t="s">
        <v>333</v>
      </c>
    </row>
    <row r="31" ht="12.75">
      <c r="A31" t="s">
        <v>360</v>
      </c>
    </row>
    <row r="32" ht="12.75">
      <c r="A32" t="s">
        <v>361</v>
      </c>
    </row>
    <row r="35" ht="12.75">
      <c r="A35" t="s">
        <v>334</v>
      </c>
    </row>
    <row r="36" ht="12.75">
      <c r="A36" t="s">
        <v>335</v>
      </c>
    </row>
    <row r="37" ht="12.75">
      <c r="A37" t="s">
        <v>336</v>
      </c>
    </row>
    <row r="39" ht="12.75">
      <c r="A39" t="s">
        <v>337</v>
      </c>
    </row>
    <row r="40" ht="12.75">
      <c r="A40" t="s">
        <v>338</v>
      </c>
    </row>
    <row r="42" ht="12.75">
      <c r="A42" t="s">
        <v>339</v>
      </c>
    </row>
    <row r="43" ht="12.75">
      <c r="A43" t="s">
        <v>340</v>
      </c>
    </row>
    <row r="44" ht="12.75">
      <c r="A44" t="s">
        <v>341</v>
      </c>
    </row>
    <row r="45" ht="12.75">
      <c r="A45" t="s">
        <v>342</v>
      </c>
    </row>
    <row r="46" ht="12.75">
      <c r="A46" t="s">
        <v>343</v>
      </c>
    </row>
    <row r="47" ht="12.75">
      <c r="A47" t="s">
        <v>344</v>
      </c>
    </row>
    <row r="48" ht="12.75">
      <c r="A48" t="s">
        <v>345</v>
      </c>
    </row>
    <row r="49" ht="12.75">
      <c r="A49" t="s">
        <v>346</v>
      </c>
    </row>
    <row r="50" ht="12.75">
      <c r="A50" t="s">
        <v>347</v>
      </c>
    </row>
    <row r="51" ht="12.75">
      <c r="A51" t="s">
        <v>348</v>
      </c>
    </row>
    <row r="53" ht="12.75">
      <c r="A53" t="s">
        <v>349</v>
      </c>
    </row>
    <row r="54" ht="12.75">
      <c r="A54" t="s">
        <v>350</v>
      </c>
    </row>
    <row r="56" ht="12.75">
      <c r="A56" t="s">
        <v>351</v>
      </c>
    </row>
    <row r="57" ht="12.75">
      <c r="A57" t="s">
        <v>352</v>
      </c>
    </row>
    <row r="58" ht="12.75">
      <c r="A58" t="s">
        <v>353</v>
      </c>
    </row>
    <row r="59" ht="12.75">
      <c r="A59" t="s">
        <v>354</v>
      </c>
    </row>
    <row r="60" ht="12.75">
      <c r="A60" t="s">
        <v>355</v>
      </c>
    </row>
    <row r="62" ht="12.75">
      <c r="A62" t="s">
        <v>356</v>
      </c>
    </row>
    <row r="64" ht="12.75">
      <c r="A64" t="s">
        <v>357</v>
      </c>
    </row>
    <row r="65" ht="12.75">
      <c r="A65" t="s">
        <v>358</v>
      </c>
    </row>
    <row r="66" ht="12.75">
      <c r="A66" t="s">
        <v>359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C4" sqref="C4"/>
    </sheetView>
  </sheetViews>
  <sheetFormatPr defaultColWidth="9.140625" defaultRowHeight="12.75"/>
  <cols>
    <col min="1" max="1" width="11.8515625" style="0" bestFit="1" customWidth="1"/>
    <col min="2" max="2" width="63.28125" style="0" bestFit="1" customWidth="1"/>
    <col min="3" max="3" width="11.7109375" style="0" bestFit="1" customWidth="1"/>
  </cols>
  <sheetData>
    <row r="1" spans="1:3" ht="12.75">
      <c r="A1" t="s">
        <v>42</v>
      </c>
      <c r="B1" t="s">
        <v>196</v>
      </c>
      <c r="C1" t="s">
        <v>94</v>
      </c>
    </row>
    <row r="3" spans="1:3" ht="12.75">
      <c r="A3">
        <v>1</v>
      </c>
      <c r="B3" t="s">
        <v>197</v>
      </c>
      <c r="C3" s="28" t="s">
        <v>198</v>
      </c>
    </row>
    <row r="4" spans="1:2" ht="12.75">
      <c r="A4">
        <v>2</v>
      </c>
      <c r="B4" t="s">
        <v>199</v>
      </c>
    </row>
    <row r="5" spans="1:3" ht="12.75">
      <c r="A5">
        <v>3</v>
      </c>
      <c r="B5" t="s">
        <v>200</v>
      </c>
      <c r="C5" s="28" t="s">
        <v>198</v>
      </c>
    </row>
    <row r="6" spans="1:3" ht="12.75">
      <c r="A6">
        <v>4</v>
      </c>
      <c r="B6" t="s">
        <v>201</v>
      </c>
      <c r="C6" s="28" t="s">
        <v>198</v>
      </c>
    </row>
    <row r="7" spans="1:3" ht="12.75">
      <c r="A7">
        <v>5</v>
      </c>
      <c r="B7" t="s">
        <v>202</v>
      </c>
      <c r="C7" s="28" t="s">
        <v>198</v>
      </c>
    </row>
    <row r="8" spans="1:3" ht="12.75">
      <c r="A8">
        <v>6</v>
      </c>
      <c r="B8" t="s">
        <v>203</v>
      </c>
      <c r="C8" s="28" t="s">
        <v>198</v>
      </c>
    </row>
    <row r="9" spans="1:3" ht="12.75">
      <c r="A9">
        <v>7</v>
      </c>
      <c r="B9" t="s">
        <v>204</v>
      </c>
      <c r="C9" s="28" t="s">
        <v>198</v>
      </c>
    </row>
    <row r="10" spans="1:3" ht="12.75">
      <c r="A10">
        <v>8</v>
      </c>
      <c r="B10" t="s">
        <v>205</v>
      </c>
      <c r="C10" s="28" t="s">
        <v>198</v>
      </c>
    </row>
    <row r="11" spans="1:3" ht="12.75">
      <c r="A11">
        <v>9</v>
      </c>
      <c r="B11" t="s">
        <v>206</v>
      </c>
      <c r="C11" s="28" t="s">
        <v>198</v>
      </c>
    </row>
    <row r="12" spans="1:3" ht="12.75">
      <c r="A12">
        <v>10</v>
      </c>
      <c r="B12" t="s">
        <v>218</v>
      </c>
      <c r="C12" s="28" t="s">
        <v>198</v>
      </c>
    </row>
    <row r="13" spans="1:3" ht="12.75">
      <c r="A13">
        <v>11</v>
      </c>
      <c r="B13" t="s">
        <v>219</v>
      </c>
      <c r="C13" s="28" t="s">
        <v>198</v>
      </c>
    </row>
    <row r="14" spans="1:2" ht="12.75">
      <c r="A14">
        <v>12</v>
      </c>
      <c r="B14" t="s">
        <v>220</v>
      </c>
    </row>
    <row r="15" spans="1:3" ht="12.75">
      <c r="A15">
        <v>13</v>
      </c>
      <c r="B15" t="s">
        <v>221</v>
      </c>
      <c r="C15" s="28" t="s">
        <v>198</v>
      </c>
    </row>
    <row r="16" spans="1:2" ht="12.75">
      <c r="A16">
        <v>14</v>
      </c>
      <c r="B16" t="s">
        <v>222</v>
      </c>
    </row>
    <row r="17" spans="1:3" ht="12.75">
      <c r="A17">
        <v>15</v>
      </c>
      <c r="B17" t="s">
        <v>223</v>
      </c>
      <c r="C17" s="28" t="s">
        <v>198</v>
      </c>
    </row>
    <row r="18" spans="1:3" ht="12.75">
      <c r="A18">
        <v>16</v>
      </c>
      <c r="B18" t="s">
        <v>224</v>
      </c>
      <c r="C18" s="28" t="s">
        <v>198</v>
      </c>
    </row>
    <row r="24" ht="12.75">
      <c r="A24" t="s">
        <v>207</v>
      </c>
    </row>
    <row r="26" spans="1:3" ht="12.75">
      <c r="A26">
        <v>1</v>
      </c>
      <c r="B26" t="s">
        <v>208</v>
      </c>
      <c r="C26" s="14" t="s">
        <v>209</v>
      </c>
    </row>
    <row r="27" spans="1:3" ht="12.75">
      <c r="A27">
        <v>2</v>
      </c>
      <c r="B27" t="s">
        <v>210</v>
      </c>
      <c r="C27" s="28" t="s">
        <v>198</v>
      </c>
    </row>
    <row r="28" spans="1:3" ht="12.75">
      <c r="A28">
        <v>3</v>
      </c>
      <c r="B28" t="s">
        <v>211</v>
      </c>
      <c r="C28" s="28" t="s">
        <v>198</v>
      </c>
    </row>
    <row r="29" spans="1:2" ht="12.75">
      <c r="A29">
        <v>4</v>
      </c>
      <c r="B29" t="s">
        <v>212</v>
      </c>
    </row>
    <row r="30" spans="1:3" ht="12.75">
      <c r="A30">
        <v>5</v>
      </c>
      <c r="B30" t="s">
        <v>213</v>
      </c>
      <c r="C30" s="28" t="s">
        <v>198</v>
      </c>
    </row>
    <row r="31" spans="1:2" ht="12.75">
      <c r="A31">
        <v>6</v>
      </c>
      <c r="B31" t="s">
        <v>214</v>
      </c>
    </row>
    <row r="32" spans="1:3" ht="12.75">
      <c r="A32">
        <v>7</v>
      </c>
      <c r="B32" t="s">
        <v>215</v>
      </c>
      <c r="C32" s="28" t="s">
        <v>198</v>
      </c>
    </row>
    <row r="33" spans="1:3" ht="12.75">
      <c r="A33">
        <v>8</v>
      </c>
      <c r="B33" t="s">
        <v>216</v>
      </c>
      <c r="C33" s="28" t="s">
        <v>198</v>
      </c>
    </row>
    <row r="34" spans="1:3" ht="12.75">
      <c r="A34">
        <v>9</v>
      </c>
      <c r="B34" t="s">
        <v>217</v>
      </c>
      <c r="C34" s="28" t="s">
        <v>198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9"/>
  <sheetViews>
    <sheetView workbookViewId="0" topLeftCell="A25">
      <pane xSplit="2" topLeftCell="L1" activePane="topRight" state="frozen"/>
      <selection pane="topLeft" activeCell="A1" sqref="A1:IV16384"/>
      <selection pane="topRight" activeCell="L34" sqref="L34"/>
    </sheetView>
  </sheetViews>
  <sheetFormatPr defaultColWidth="9.140625" defaultRowHeight="12.75"/>
  <cols>
    <col min="1" max="1" width="12.8515625" style="0" bestFit="1" customWidth="1"/>
    <col min="2" max="2" width="22.8515625" style="0" bestFit="1" customWidth="1"/>
    <col min="3" max="3" width="12.00390625" style="0" customWidth="1"/>
    <col min="4" max="4" width="25.57421875" style="0" customWidth="1"/>
    <col min="5" max="7" width="14.421875" style="0" customWidth="1"/>
    <col min="8" max="8" width="14.8515625" style="0" customWidth="1"/>
    <col min="9" max="9" width="22.421875" style="0" bestFit="1" customWidth="1"/>
    <col min="11" max="11" width="7.57421875" style="0" bestFit="1" customWidth="1"/>
    <col min="12" max="12" width="10.140625" style="0" customWidth="1"/>
    <col min="13" max="13" width="18.421875" style="0" bestFit="1" customWidth="1"/>
    <col min="14" max="14" width="29.7109375" style="0" bestFit="1" customWidth="1"/>
    <col min="15" max="15" width="31.57421875" style="0" bestFit="1" customWidth="1"/>
    <col min="16" max="17" width="24.8515625" style="0" bestFit="1" customWidth="1"/>
    <col min="18" max="18" width="15.57421875" style="0" bestFit="1" customWidth="1"/>
    <col min="19" max="19" width="8.00390625" style="0" bestFit="1" customWidth="1"/>
    <col min="20" max="20" width="9.00390625" style="0" bestFit="1" customWidth="1"/>
    <col min="21" max="21" width="26.57421875" style="0" customWidth="1"/>
    <col min="22" max="22" width="14.57421875" style="0" bestFit="1" customWidth="1"/>
    <col min="23" max="23" width="15.28125" style="0" bestFit="1" customWidth="1"/>
    <col min="24" max="25" width="24.8515625" style="0" bestFit="1" customWidth="1"/>
  </cols>
  <sheetData>
    <row r="1" spans="3:25" ht="12.75">
      <c r="C1" s="48" t="s">
        <v>235</v>
      </c>
      <c r="D1" s="49"/>
      <c r="E1" s="49"/>
      <c r="F1" s="50"/>
      <c r="G1" s="32"/>
      <c r="H1" s="48" t="s">
        <v>236</v>
      </c>
      <c r="I1" s="50"/>
      <c r="K1" s="48" t="s">
        <v>237</v>
      </c>
      <c r="L1" s="49"/>
      <c r="M1" s="49"/>
      <c r="N1" s="49"/>
      <c r="O1" s="49"/>
      <c r="P1" s="49"/>
      <c r="Q1" s="50"/>
      <c r="S1" s="48" t="s">
        <v>238</v>
      </c>
      <c r="T1" s="49"/>
      <c r="U1" s="49"/>
      <c r="V1" s="49"/>
      <c r="W1" s="49"/>
      <c r="X1" s="49"/>
      <c r="Y1" s="50"/>
    </row>
    <row r="2" spans="3:25" ht="12.75">
      <c r="C2" s="48" t="s">
        <v>239</v>
      </c>
      <c r="D2" s="50"/>
      <c r="E2" s="48" t="s">
        <v>240</v>
      </c>
      <c r="F2" s="50"/>
      <c r="G2" s="32"/>
      <c r="H2" s="34" t="s">
        <v>241</v>
      </c>
      <c r="I2" s="37" t="s">
        <v>242</v>
      </c>
      <c r="K2" s="48" t="s">
        <v>239</v>
      </c>
      <c r="L2" s="49"/>
      <c r="M2" s="50"/>
      <c r="N2" s="48" t="s">
        <v>240</v>
      </c>
      <c r="O2" s="49"/>
      <c r="P2" s="49"/>
      <c r="Q2" s="50"/>
      <c r="S2" s="48" t="s">
        <v>239</v>
      </c>
      <c r="T2" s="49"/>
      <c r="U2" s="50"/>
      <c r="V2" s="48" t="s">
        <v>240</v>
      </c>
      <c r="W2" s="49"/>
      <c r="X2" s="49"/>
      <c r="Y2" s="50"/>
    </row>
    <row r="3" spans="3:25" ht="12.75">
      <c r="C3" t="s">
        <v>243</v>
      </c>
      <c r="D3" t="s">
        <v>244</v>
      </c>
      <c r="E3" t="s">
        <v>243</v>
      </c>
      <c r="F3" t="s">
        <v>244</v>
      </c>
      <c r="K3" s="38" t="s">
        <v>3</v>
      </c>
      <c r="L3" s="39" t="s">
        <v>245</v>
      </c>
      <c r="M3" s="39" t="s">
        <v>246</v>
      </c>
      <c r="N3" s="39" t="s">
        <v>4</v>
      </c>
      <c r="O3" s="39" t="s">
        <v>247</v>
      </c>
      <c r="P3" s="39" t="s">
        <v>248</v>
      </c>
      <c r="Q3" s="40" t="s">
        <v>249</v>
      </c>
      <c r="S3" s="38" t="s">
        <v>3</v>
      </c>
      <c r="T3" s="39" t="s">
        <v>250</v>
      </c>
      <c r="U3" s="39" t="s">
        <v>246</v>
      </c>
      <c r="V3" s="39" t="s">
        <v>4</v>
      </c>
      <c r="W3" s="39" t="s">
        <v>247</v>
      </c>
      <c r="X3" s="39" t="s">
        <v>248</v>
      </c>
      <c r="Y3" s="40" t="s">
        <v>249</v>
      </c>
    </row>
    <row r="4" spans="11:25" ht="12.75">
      <c r="K4" s="51"/>
      <c r="L4" s="51"/>
      <c r="M4" s="51"/>
      <c r="N4" s="51"/>
      <c r="O4" s="51"/>
      <c r="P4" s="51"/>
      <c r="Q4" s="51"/>
      <c r="S4" s="51"/>
      <c r="T4" s="51"/>
      <c r="U4" s="51"/>
      <c r="V4" s="51"/>
      <c r="W4" s="51"/>
      <c r="X4" s="51"/>
      <c r="Y4" s="51"/>
    </row>
    <row r="5" spans="1:25" ht="12.75">
      <c r="A5" t="s">
        <v>13</v>
      </c>
      <c r="C5" s="37">
        <v>9000000</v>
      </c>
      <c r="D5" s="37">
        <v>1000000</v>
      </c>
      <c r="E5" s="37">
        <v>9000000</v>
      </c>
      <c r="F5" s="37">
        <v>1000000</v>
      </c>
      <c r="G5" s="41"/>
      <c r="H5" s="37">
        <v>1000000</v>
      </c>
      <c r="I5" s="37">
        <v>400000</v>
      </c>
      <c r="J5" s="41"/>
      <c r="K5" s="34">
        <v>103599</v>
      </c>
      <c r="L5" s="35">
        <v>343909</v>
      </c>
      <c r="M5" s="35">
        <v>103599</v>
      </c>
      <c r="N5" s="35">
        <v>147</v>
      </c>
      <c r="O5" s="35">
        <v>37</v>
      </c>
      <c r="P5" s="35">
        <v>3000</v>
      </c>
      <c r="Q5" s="36">
        <v>441</v>
      </c>
      <c r="R5" s="41"/>
      <c r="S5" s="34">
        <v>103599</v>
      </c>
      <c r="T5" s="35">
        <v>343909</v>
      </c>
      <c r="U5" s="35">
        <v>103599</v>
      </c>
      <c r="V5" s="35">
        <v>147</v>
      </c>
      <c r="W5" s="35">
        <v>37</v>
      </c>
      <c r="X5" s="35">
        <v>3000</v>
      </c>
      <c r="Y5" s="36">
        <v>441</v>
      </c>
    </row>
    <row r="6" spans="1:2" ht="12.75">
      <c r="A6" t="s">
        <v>251</v>
      </c>
      <c r="B6" s="1" t="s">
        <v>252</v>
      </c>
    </row>
    <row r="7" spans="1:25" ht="12.75">
      <c r="A7">
        <v>1</v>
      </c>
      <c r="B7" t="s">
        <v>18</v>
      </c>
      <c r="C7" s="30">
        <v>526693</v>
      </c>
      <c r="D7" s="30">
        <v>58521.444444444445</v>
      </c>
      <c r="E7" s="30">
        <v>1031688</v>
      </c>
      <c r="F7" s="30">
        <v>114632</v>
      </c>
      <c r="G7" s="30"/>
      <c r="H7" s="30">
        <v>341105</v>
      </c>
      <c r="I7" s="30">
        <v>136025</v>
      </c>
      <c r="K7" s="42">
        <v>7551.4</v>
      </c>
      <c r="L7" s="42">
        <v>22042.575</v>
      </c>
      <c r="M7" s="42">
        <v>7708.45</v>
      </c>
      <c r="N7" s="42">
        <v>279.225</v>
      </c>
      <c r="O7" s="42">
        <v>660.975</v>
      </c>
      <c r="P7" s="42">
        <v>1057.225</v>
      </c>
      <c r="Q7" s="42">
        <v>556.025</v>
      </c>
      <c r="R7" s="42"/>
      <c r="S7" s="42">
        <v>15598.871794871795</v>
      </c>
      <c r="T7" s="42">
        <v>54854.4</v>
      </c>
      <c r="U7" s="42">
        <v>16311.275</v>
      </c>
      <c r="V7" s="42">
        <v>516.825</v>
      </c>
      <c r="W7" s="42">
        <v>1125.675</v>
      </c>
      <c r="X7" s="42">
        <v>1630.3</v>
      </c>
      <c r="Y7" s="42">
        <v>857.875</v>
      </c>
    </row>
    <row r="8" spans="1:25" ht="12.75">
      <c r="A8">
        <v>2</v>
      </c>
      <c r="B8" t="s">
        <v>0</v>
      </c>
      <c r="C8" s="30">
        <v>516258</v>
      </c>
      <c r="D8" s="30">
        <v>57362</v>
      </c>
      <c r="E8" s="30">
        <v>1033557</v>
      </c>
      <c r="F8" s="30">
        <v>114839.66666666667</v>
      </c>
      <c r="G8" s="30"/>
      <c r="H8" s="30">
        <v>253798.5</v>
      </c>
      <c r="I8" s="30">
        <v>60945</v>
      </c>
      <c r="K8" s="42">
        <v>10151.564102564103</v>
      </c>
      <c r="L8" s="42">
        <v>21866.358974358973</v>
      </c>
      <c r="M8" s="42">
        <v>9048.025</v>
      </c>
      <c r="N8" s="42">
        <v>265.3</v>
      </c>
      <c r="O8" s="42">
        <v>627.125</v>
      </c>
      <c r="P8" s="42">
        <v>1040.55</v>
      </c>
      <c r="Q8" s="42">
        <v>561.15</v>
      </c>
      <c r="R8" s="42"/>
      <c r="S8" s="42">
        <v>19313.333333333332</v>
      </c>
      <c r="T8" s="42">
        <v>42991.3</v>
      </c>
      <c r="U8" s="42">
        <v>17511.7</v>
      </c>
      <c r="V8" s="42">
        <v>563.175</v>
      </c>
      <c r="W8" s="42">
        <v>1083.7</v>
      </c>
      <c r="X8" s="42">
        <v>1590.375</v>
      </c>
      <c r="Y8" s="42">
        <v>940.925</v>
      </c>
    </row>
    <row r="9" spans="1:25" ht="12.75">
      <c r="A9">
        <v>3</v>
      </c>
      <c r="B9" t="s">
        <v>1</v>
      </c>
      <c r="C9" s="30">
        <v>516349.5</v>
      </c>
      <c r="D9" s="30">
        <v>57372.166666666664</v>
      </c>
      <c r="E9" s="30">
        <v>1031624.5</v>
      </c>
      <c r="F9" s="30">
        <v>114624.94444444444</v>
      </c>
      <c r="G9" s="30"/>
      <c r="H9" s="30">
        <v>236713.5</v>
      </c>
      <c r="I9" s="30">
        <v>79590</v>
      </c>
      <c r="K9" s="42">
        <v>10055.8</v>
      </c>
      <c r="L9" s="42">
        <v>22267.1</v>
      </c>
      <c r="M9" s="42">
        <v>7810.85</v>
      </c>
      <c r="N9" s="42">
        <v>241.4</v>
      </c>
      <c r="O9" s="42">
        <v>610.9</v>
      </c>
      <c r="P9" s="42">
        <v>966.45</v>
      </c>
      <c r="Q9" s="42">
        <v>503.3</v>
      </c>
      <c r="R9" s="42"/>
      <c r="S9" s="42">
        <v>15121.75</v>
      </c>
      <c r="T9" s="42">
        <v>45529.85</v>
      </c>
      <c r="U9" s="42">
        <v>19022.8</v>
      </c>
      <c r="V9" s="42">
        <v>606.05</v>
      </c>
      <c r="W9" s="42">
        <v>1039.8</v>
      </c>
      <c r="X9" s="42">
        <v>1719.85</v>
      </c>
      <c r="Y9" s="42">
        <v>803.7</v>
      </c>
    </row>
    <row r="10" spans="1:25" ht="12.75">
      <c r="A10">
        <v>4</v>
      </c>
      <c r="B10" t="s">
        <v>2</v>
      </c>
      <c r="C10" s="30">
        <v>519064.5</v>
      </c>
      <c r="D10" s="30">
        <v>57673.833333333336</v>
      </c>
      <c r="E10" s="30">
        <v>1038381.5</v>
      </c>
      <c r="F10" s="30">
        <v>115375.72222222222</v>
      </c>
      <c r="G10" s="30"/>
      <c r="H10" s="30">
        <v>334160</v>
      </c>
      <c r="I10" s="30">
        <v>89182</v>
      </c>
      <c r="K10" s="42">
        <v>7670.7</v>
      </c>
      <c r="L10" s="42">
        <v>22714.8</v>
      </c>
      <c r="M10" s="42">
        <v>7981.8</v>
      </c>
      <c r="N10" s="42">
        <v>292.35</v>
      </c>
      <c r="O10" s="42">
        <v>693.75</v>
      </c>
      <c r="P10" s="42">
        <v>1023.2</v>
      </c>
      <c r="Q10" s="42">
        <v>608.55</v>
      </c>
      <c r="R10" s="42"/>
      <c r="S10" s="42">
        <v>13690.35</v>
      </c>
      <c r="T10" s="42">
        <v>75626.75</v>
      </c>
      <c r="U10" s="42">
        <v>14147.7</v>
      </c>
      <c r="V10" s="42">
        <v>462.3</v>
      </c>
      <c r="W10" s="42">
        <v>992.4</v>
      </c>
      <c r="X10" s="42">
        <v>1538.35</v>
      </c>
      <c r="Y10" s="42">
        <v>818.85</v>
      </c>
    </row>
    <row r="11" spans="4:6" ht="12.75">
      <c r="D11" s="30"/>
      <c r="F11" s="30"/>
    </row>
    <row r="12" spans="1:25" ht="12.75">
      <c r="A12">
        <v>5</v>
      </c>
      <c r="B12" t="s">
        <v>18</v>
      </c>
      <c r="C12">
        <v>514261</v>
      </c>
      <c r="D12" s="30">
        <v>57140.11111111111</v>
      </c>
      <c r="E12">
        <v>1027465</v>
      </c>
      <c r="F12" s="30">
        <v>114162.77777777778</v>
      </c>
      <c r="K12">
        <v>431</v>
      </c>
      <c r="L12">
        <v>11639</v>
      </c>
      <c r="M12">
        <v>436</v>
      </c>
      <c r="N12">
        <v>489</v>
      </c>
      <c r="O12">
        <v>642</v>
      </c>
      <c r="P12">
        <v>911</v>
      </c>
      <c r="Q12">
        <v>992</v>
      </c>
      <c r="S12">
        <v>2037</v>
      </c>
      <c r="T12">
        <v>52630</v>
      </c>
      <c r="U12">
        <v>2054</v>
      </c>
      <c r="V12">
        <v>2243</v>
      </c>
      <c r="W12">
        <v>2598</v>
      </c>
      <c r="X12">
        <v>3132</v>
      </c>
      <c r="Y12">
        <v>3136</v>
      </c>
    </row>
    <row r="13" spans="1:25" ht="12.75">
      <c r="A13">
        <v>6</v>
      </c>
      <c r="B13" t="s">
        <v>195</v>
      </c>
      <c r="C13">
        <v>479393</v>
      </c>
      <c r="D13" s="30">
        <v>53265.88888888889</v>
      </c>
      <c r="E13">
        <v>1066235</v>
      </c>
      <c r="F13" s="30">
        <v>118470.55555555556</v>
      </c>
      <c r="K13">
        <v>386</v>
      </c>
      <c r="L13">
        <v>12408</v>
      </c>
      <c r="M13">
        <v>461</v>
      </c>
      <c r="N13">
        <v>432</v>
      </c>
      <c r="O13">
        <v>572</v>
      </c>
      <c r="P13">
        <v>1288</v>
      </c>
      <c r="Q13">
        <v>1260</v>
      </c>
      <c r="S13">
        <v>3192</v>
      </c>
      <c r="T13">
        <v>45378</v>
      </c>
      <c r="U13">
        <v>3144</v>
      </c>
      <c r="V13">
        <v>2891</v>
      </c>
      <c r="W13">
        <v>3233</v>
      </c>
      <c r="X13">
        <v>4286</v>
      </c>
      <c r="Y13">
        <v>4253</v>
      </c>
    </row>
    <row r="14" spans="1:25" ht="12.75">
      <c r="A14">
        <v>7</v>
      </c>
      <c r="B14" t="s">
        <v>178</v>
      </c>
      <c r="C14">
        <v>498330</v>
      </c>
      <c r="D14" s="30">
        <v>55370</v>
      </c>
      <c r="E14">
        <v>1092173</v>
      </c>
      <c r="F14" s="30">
        <v>121352.55555555556</v>
      </c>
      <c r="K14">
        <v>478</v>
      </c>
      <c r="L14">
        <v>11968</v>
      </c>
      <c r="M14">
        <v>458</v>
      </c>
      <c r="N14">
        <v>476</v>
      </c>
      <c r="O14">
        <v>599</v>
      </c>
      <c r="P14">
        <v>980</v>
      </c>
      <c r="Q14">
        <v>956</v>
      </c>
      <c r="S14">
        <v>1731</v>
      </c>
      <c r="T14" s="33">
        <v>40062</v>
      </c>
      <c r="U14" s="33">
        <v>1689</v>
      </c>
      <c r="V14" s="33">
        <v>1614</v>
      </c>
      <c r="W14" s="33">
        <v>1401</v>
      </c>
      <c r="X14" s="33">
        <v>2367</v>
      </c>
      <c r="Y14" s="33">
        <v>2465</v>
      </c>
    </row>
    <row r="15" spans="1:25" ht="12.75">
      <c r="A15">
        <v>8</v>
      </c>
      <c r="B15" t="s">
        <v>177</v>
      </c>
      <c r="C15">
        <v>506721</v>
      </c>
      <c r="D15" s="30">
        <v>56302.333333333336</v>
      </c>
      <c r="E15">
        <v>1109595</v>
      </c>
      <c r="F15" s="30">
        <v>123288.33333333333</v>
      </c>
      <c r="K15">
        <v>428</v>
      </c>
      <c r="L15">
        <v>14393</v>
      </c>
      <c r="M15">
        <v>397</v>
      </c>
      <c r="N15">
        <v>473</v>
      </c>
      <c r="O15">
        <v>521</v>
      </c>
      <c r="P15">
        <v>917</v>
      </c>
      <c r="Q15">
        <v>951</v>
      </c>
      <c r="S15">
        <v>2561</v>
      </c>
      <c r="T15">
        <v>45771</v>
      </c>
      <c r="U15">
        <v>2714</v>
      </c>
      <c r="V15">
        <v>2487</v>
      </c>
      <c r="W15">
        <v>2852</v>
      </c>
      <c r="X15">
        <v>3689</v>
      </c>
      <c r="Y15">
        <v>3774</v>
      </c>
    </row>
    <row r="16" spans="1:25" ht="12.75">
      <c r="A16">
        <v>9</v>
      </c>
      <c r="B16" t="s">
        <v>0</v>
      </c>
      <c r="C16" s="33">
        <v>457201</v>
      </c>
      <c r="D16" s="30">
        <v>50800.11111111111</v>
      </c>
      <c r="E16" s="33">
        <v>993138</v>
      </c>
      <c r="F16" s="30">
        <v>110348.66666666667</v>
      </c>
      <c r="K16">
        <v>489</v>
      </c>
      <c r="L16">
        <v>12163</v>
      </c>
      <c r="M16">
        <v>508</v>
      </c>
      <c r="N16">
        <v>516</v>
      </c>
      <c r="O16">
        <v>627</v>
      </c>
      <c r="P16">
        <v>950</v>
      </c>
      <c r="Q16">
        <v>996</v>
      </c>
      <c r="S16">
        <v>2044</v>
      </c>
      <c r="T16">
        <v>45018</v>
      </c>
      <c r="U16">
        <v>1887</v>
      </c>
      <c r="V16">
        <v>2119</v>
      </c>
      <c r="W16">
        <v>2124</v>
      </c>
      <c r="X16">
        <v>3198</v>
      </c>
      <c r="Y16">
        <v>3322</v>
      </c>
    </row>
    <row r="17" spans="1:25" ht="12.75">
      <c r="A17">
        <v>10</v>
      </c>
      <c r="B17" t="s">
        <v>253</v>
      </c>
      <c r="C17">
        <v>502637</v>
      </c>
      <c r="D17" s="30">
        <v>55848.555555555555</v>
      </c>
      <c r="E17">
        <v>1094346</v>
      </c>
      <c r="F17" s="30">
        <v>121594</v>
      </c>
      <c r="K17">
        <v>434</v>
      </c>
      <c r="L17">
        <v>12277</v>
      </c>
      <c r="M17">
        <v>473</v>
      </c>
      <c r="N17">
        <v>507</v>
      </c>
      <c r="O17">
        <v>611</v>
      </c>
      <c r="P17">
        <v>947</v>
      </c>
      <c r="Q17">
        <v>996</v>
      </c>
      <c r="S17" s="33">
        <v>1661</v>
      </c>
      <c r="T17">
        <v>57043</v>
      </c>
      <c r="U17">
        <v>2030</v>
      </c>
      <c r="V17">
        <v>1836</v>
      </c>
      <c r="W17">
        <v>1903</v>
      </c>
      <c r="X17">
        <v>2758</v>
      </c>
      <c r="Y17">
        <v>2800</v>
      </c>
    </row>
    <row r="18" spans="1:25" ht="12.75">
      <c r="A18">
        <v>11</v>
      </c>
      <c r="B18" t="s">
        <v>179</v>
      </c>
      <c r="C18">
        <v>503032</v>
      </c>
      <c r="D18" s="30">
        <v>55892.444444444445</v>
      </c>
      <c r="E18">
        <v>1100313</v>
      </c>
      <c r="F18" s="30">
        <v>122257</v>
      </c>
      <c r="K18" s="33">
        <v>329</v>
      </c>
      <c r="L18" s="33">
        <v>11144</v>
      </c>
      <c r="M18" s="33">
        <v>338</v>
      </c>
      <c r="N18" s="33">
        <v>359</v>
      </c>
      <c r="O18" s="33">
        <v>487</v>
      </c>
      <c r="P18" s="33">
        <v>752</v>
      </c>
      <c r="Q18" s="33">
        <v>807</v>
      </c>
      <c r="S18">
        <v>1973</v>
      </c>
      <c r="T18">
        <v>40191</v>
      </c>
      <c r="U18">
        <v>2115</v>
      </c>
      <c r="V18">
        <v>2391</v>
      </c>
      <c r="W18">
        <v>2583</v>
      </c>
      <c r="X18">
        <v>3029</v>
      </c>
      <c r="Y18">
        <v>2994</v>
      </c>
    </row>
    <row r="26" spans="13:18" ht="12.75">
      <c r="M26" t="s">
        <v>369</v>
      </c>
      <c r="N26" t="s">
        <v>370</v>
      </c>
      <c r="O26" t="s">
        <v>371</v>
      </c>
      <c r="P26" t="s">
        <v>372</v>
      </c>
      <c r="Q26" t="s">
        <v>378</v>
      </c>
      <c r="R26" t="s">
        <v>379</v>
      </c>
    </row>
    <row r="27" spans="12:18" ht="12.75">
      <c r="L27" t="s">
        <v>366</v>
      </c>
      <c r="M27">
        <v>492.3</v>
      </c>
      <c r="N27">
        <v>458</v>
      </c>
      <c r="O27">
        <v>476</v>
      </c>
      <c r="P27">
        <v>599</v>
      </c>
      <c r="Q27">
        <v>1</v>
      </c>
      <c r="R27">
        <v>20</v>
      </c>
    </row>
    <row r="28" spans="12:18" ht="12.75">
      <c r="L28" t="s">
        <v>367</v>
      </c>
      <c r="M28">
        <v>691.6</v>
      </c>
      <c r="N28">
        <v>1689</v>
      </c>
      <c r="O28">
        <v>1614</v>
      </c>
      <c r="P28">
        <v>1401</v>
      </c>
      <c r="Q28">
        <v>3</v>
      </c>
      <c r="R28">
        <v>36</v>
      </c>
    </row>
    <row r="29" spans="12:18" ht="12.75">
      <c r="L29" t="s">
        <v>368</v>
      </c>
      <c r="M29">
        <v>1000</v>
      </c>
      <c r="N29">
        <v>103599</v>
      </c>
      <c r="O29">
        <v>147</v>
      </c>
      <c r="P29">
        <v>37</v>
      </c>
      <c r="Q29">
        <v>1</v>
      </c>
      <c r="R29">
        <v>1000</v>
      </c>
    </row>
    <row r="40" ht="12.75">
      <c r="F40" s="43"/>
    </row>
    <row r="42" spans="4:6" ht="12.75">
      <c r="D42" s="47" t="s">
        <v>50</v>
      </c>
      <c r="E42" s="47"/>
      <c r="F42" t="s">
        <v>64</v>
      </c>
    </row>
    <row r="43" spans="4:6" ht="12.75">
      <c r="D43" s="45" t="s">
        <v>3</v>
      </c>
      <c r="E43" s="45"/>
      <c r="F43" t="s">
        <v>68</v>
      </c>
    </row>
    <row r="44" spans="4:6" ht="12.75">
      <c r="D44" s="45" t="s">
        <v>73</v>
      </c>
      <c r="E44" s="45"/>
      <c r="F44" t="s">
        <v>67</v>
      </c>
    </row>
    <row r="45" spans="4:6" ht="12.75">
      <c r="D45" s="45" t="s">
        <v>60</v>
      </c>
      <c r="E45" s="45"/>
      <c r="F45" t="s">
        <v>68</v>
      </c>
    </row>
    <row r="46" spans="4:6" ht="12.75">
      <c r="D46" t="s">
        <v>61</v>
      </c>
      <c r="F46" t="s">
        <v>65</v>
      </c>
    </row>
    <row r="47" spans="4:6" ht="12.75">
      <c r="D47" s="45" t="s">
        <v>62</v>
      </c>
      <c r="E47" s="45"/>
      <c r="F47" t="s">
        <v>66</v>
      </c>
    </row>
    <row r="48" spans="4:6" ht="12.75">
      <c r="D48" s="46" t="s">
        <v>63</v>
      </c>
      <c r="E48" s="46"/>
      <c r="F48" t="s">
        <v>69</v>
      </c>
    </row>
    <row r="49" spans="4:6" ht="12.75">
      <c r="D49" s="45" t="s">
        <v>74</v>
      </c>
      <c r="E49" s="45"/>
      <c r="F49" t="s">
        <v>75</v>
      </c>
    </row>
  </sheetData>
  <mergeCells count="19">
    <mergeCell ref="S1:Y1"/>
    <mergeCell ref="S2:U2"/>
    <mergeCell ref="V2:Y2"/>
    <mergeCell ref="K4:Q4"/>
    <mergeCell ref="S4:Y4"/>
    <mergeCell ref="K2:M2"/>
    <mergeCell ref="K1:Q1"/>
    <mergeCell ref="N2:Q2"/>
    <mergeCell ref="C1:F1"/>
    <mergeCell ref="C2:D2"/>
    <mergeCell ref="E2:F2"/>
    <mergeCell ref="H1:I1"/>
    <mergeCell ref="D47:E47"/>
    <mergeCell ref="D48:E48"/>
    <mergeCell ref="D49:E49"/>
    <mergeCell ref="D42:E42"/>
    <mergeCell ref="D43:E43"/>
    <mergeCell ref="D44:E44"/>
    <mergeCell ref="D45:E45"/>
  </mergeCells>
  <printOptions/>
  <pageMargins left="0.75" right="0.75" top="1" bottom="1" header="0.5" footer="0.5"/>
  <pageSetup horizontalDpi="200" verticalDpi="2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workbookViewId="0" topLeftCell="A1">
      <pane xSplit="2" ySplit="2" topLeftCell="C60" activePane="bottomRight" state="frozen"/>
      <selection pane="topLeft" activeCell="A1" sqref="A1"/>
      <selection pane="topRight" activeCell="F1" sqref="F1"/>
      <selection pane="bottomLeft" activeCell="A26" sqref="A26"/>
      <selection pane="bottomRight" activeCell="F102" sqref="F102"/>
    </sheetView>
  </sheetViews>
  <sheetFormatPr defaultColWidth="9.140625" defaultRowHeight="12.75"/>
  <cols>
    <col min="1" max="1" width="28.28125" style="1" bestFit="1" customWidth="1"/>
    <col min="2" max="2" width="32.8515625" style="1" bestFit="1" customWidth="1"/>
    <col min="3" max="3" width="8.140625" style="1" bestFit="1" customWidth="1"/>
    <col min="4" max="4" width="11.7109375" style="1" customWidth="1"/>
    <col min="5" max="5" width="10.00390625" style="1" customWidth="1"/>
    <col min="6" max="6" width="9.57421875" style="21" customWidth="1"/>
    <col min="7" max="7" width="12.8515625" style="1" bestFit="1" customWidth="1"/>
    <col min="8" max="8" width="8.140625" style="1" customWidth="1"/>
    <col min="9" max="10" width="8.00390625" style="1" bestFit="1" customWidth="1"/>
    <col min="11" max="11" width="9.28125" style="21" customWidth="1"/>
    <col min="12" max="12" width="12.8515625" style="1" bestFit="1" customWidth="1"/>
    <col min="13" max="13" width="6.7109375" style="1" customWidth="1"/>
    <col min="14" max="14" width="10.28125" style="18" bestFit="1" customWidth="1"/>
    <col min="15" max="15" width="9.140625" style="1" customWidth="1"/>
    <col min="16" max="16" width="24.8515625" style="1" bestFit="1" customWidth="1"/>
    <col min="17" max="16384" width="9.140625" style="1" customWidth="1"/>
  </cols>
  <sheetData>
    <row r="1" spans="4:16" ht="12.75">
      <c r="D1" s="51" t="s">
        <v>231</v>
      </c>
      <c r="E1" s="51"/>
      <c r="F1" s="51"/>
      <c r="G1" s="51"/>
      <c r="I1" s="51" t="s">
        <v>232</v>
      </c>
      <c r="J1" s="51"/>
      <c r="K1" s="51"/>
      <c r="L1" s="51"/>
      <c r="P1" s="7"/>
    </row>
    <row r="2" spans="1:14" ht="12.75">
      <c r="A2" s="1" t="s">
        <v>227</v>
      </c>
      <c r="B2" s="7" t="s">
        <v>226</v>
      </c>
      <c r="C2" s="7"/>
      <c r="D2" s="7" t="s">
        <v>190</v>
      </c>
      <c r="E2" s="7" t="s">
        <v>191</v>
      </c>
      <c r="F2" s="19" t="s">
        <v>192</v>
      </c>
      <c r="G2" s="8" t="s">
        <v>13</v>
      </c>
      <c r="I2" s="7" t="s">
        <v>190</v>
      </c>
      <c r="J2" s="7" t="s">
        <v>191</v>
      </c>
      <c r="K2" s="19" t="s">
        <v>192</v>
      </c>
      <c r="L2" s="8" t="s">
        <v>13</v>
      </c>
      <c r="N2" s="16" t="s">
        <v>194</v>
      </c>
    </row>
    <row r="3" ht="12.75">
      <c r="P3" s="7"/>
    </row>
    <row r="4" spans="1:16" ht="12.75">
      <c r="A4" s="1" t="s">
        <v>18</v>
      </c>
      <c r="B4" s="7"/>
      <c r="C4" s="7"/>
      <c r="D4" s="7"/>
      <c r="E4" s="7"/>
      <c r="F4" s="19"/>
      <c r="G4" s="7"/>
      <c r="I4" s="7"/>
      <c r="J4" s="7"/>
      <c r="K4" s="19"/>
      <c r="L4" s="7"/>
      <c r="M4" s="7"/>
      <c r="N4" s="17"/>
      <c r="P4" s="7"/>
    </row>
    <row r="5" spans="2:16" ht="12.75">
      <c r="B5" s="1" t="s">
        <v>11</v>
      </c>
      <c r="C5" s="7"/>
      <c r="D5" s="13">
        <v>1010946</v>
      </c>
      <c r="E5" s="13">
        <v>1010946</v>
      </c>
      <c r="F5" s="20">
        <v>1010946</v>
      </c>
      <c r="G5" s="12">
        <v>9000000</v>
      </c>
      <c r="I5" s="7"/>
      <c r="J5" s="7"/>
      <c r="K5" s="19"/>
      <c r="L5" s="7"/>
      <c r="M5" s="7"/>
      <c r="P5" s="7"/>
    </row>
    <row r="6" spans="2:16" ht="12.75">
      <c r="B6" s="1" t="s">
        <v>12</v>
      </c>
      <c r="C6" s="7"/>
      <c r="D6" s="13">
        <v>451783</v>
      </c>
      <c r="E6" s="13">
        <v>451783</v>
      </c>
      <c r="F6" s="20">
        <v>451783</v>
      </c>
      <c r="G6" s="12">
        <v>9000000</v>
      </c>
      <c r="I6" s="7"/>
      <c r="J6" s="7"/>
      <c r="K6" s="19"/>
      <c r="L6" s="7"/>
      <c r="M6" s="7"/>
      <c r="P6" s="7"/>
    </row>
    <row r="7" spans="2:13" ht="12.75">
      <c r="B7" s="1" t="s">
        <v>16</v>
      </c>
      <c r="C7" s="7"/>
      <c r="I7" s="13">
        <v>792501</v>
      </c>
      <c r="J7" s="13">
        <v>792501</v>
      </c>
      <c r="K7" s="20">
        <v>792501</v>
      </c>
      <c r="L7" s="1">
        <v>1000000</v>
      </c>
      <c r="M7" s="7"/>
    </row>
    <row r="8" spans="2:12" ht="12.75">
      <c r="B8" s="1" t="s">
        <v>17</v>
      </c>
      <c r="I8" s="13">
        <v>14</v>
      </c>
      <c r="J8" s="13">
        <v>14</v>
      </c>
      <c r="K8" s="20">
        <v>14</v>
      </c>
      <c r="L8" s="1">
        <v>1</v>
      </c>
    </row>
    <row r="9" spans="2:14" ht="12.75">
      <c r="B9" s="1" t="s">
        <v>180</v>
      </c>
      <c r="D9" s="13">
        <v>345</v>
      </c>
      <c r="E9" s="13">
        <v>1168</v>
      </c>
      <c r="F9" s="20">
        <v>516.7</v>
      </c>
      <c r="G9" s="1">
        <v>914</v>
      </c>
      <c r="I9" s="13">
        <v>1063</v>
      </c>
      <c r="J9" s="13">
        <v>2315</v>
      </c>
      <c r="K9" s="20">
        <v>1560.2</v>
      </c>
      <c r="L9" s="1">
        <v>914</v>
      </c>
      <c r="N9" s="18">
        <f aca="true" t="shared" si="0" ref="N9:N17">(K9-F9)/K9</f>
        <v>0.6688245096782464</v>
      </c>
    </row>
    <row r="10" spans="2:14" ht="12.75">
      <c r="B10" s="1" t="s">
        <v>181</v>
      </c>
      <c r="D10" s="13">
        <v>10867</v>
      </c>
      <c r="E10" s="13">
        <v>19403</v>
      </c>
      <c r="F10" s="20">
        <v>12596.3</v>
      </c>
      <c r="G10" s="1">
        <v>343909</v>
      </c>
      <c r="I10" s="13">
        <v>18930</v>
      </c>
      <c r="J10" s="13">
        <v>27112</v>
      </c>
      <c r="K10" s="20">
        <v>22721.5</v>
      </c>
      <c r="L10" s="1">
        <v>343909</v>
      </c>
      <c r="N10" s="18">
        <f t="shared" si="0"/>
        <v>0.44562198798494823</v>
      </c>
    </row>
    <row r="11" spans="2:14" ht="12.75">
      <c r="B11" s="1" t="s">
        <v>182</v>
      </c>
      <c r="D11" s="13">
        <v>331</v>
      </c>
      <c r="E11" s="13">
        <v>548</v>
      </c>
      <c r="F11" s="20">
        <v>406.7</v>
      </c>
      <c r="G11" s="1">
        <v>914</v>
      </c>
      <c r="I11" s="13">
        <v>986</v>
      </c>
      <c r="J11" s="13">
        <v>2838</v>
      </c>
      <c r="K11" s="20">
        <v>1444.9</v>
      </c>
      <c r="L11" s="1">
        <v>914</v>
      </c>
      <c r="N11" s="18">
        <f t="shared" si="0"/>
        <v>0.7185272337185964</v>
      </c>
    </row>
    <row r="12" spans="2:14" ht="12.75">
      <c r="B12" s="1" t="s">
        <v>183</v>
      </c>
      <c r="D12" s="13">
        <v>378</v>
      </c>
      <c r="E12" s="13">
        <v>688</v>
      </c>
      <c r="F12" s="20">
        <v>471.1</v>
      </c>
      <c r="G12" s="1">
        <v>147</v>
      </c>
      <c r="I12" s="13">
        <v>838</v>
      </c>
      <c r="J12" s="13">
        <v>2778</v>
      </c>
      <c r="K12" s="20">
        <v>1575.2</v>
      </c>
      <c r="L12" s="1">
        <v>147</v>
      </c>
      <c r="N12" s="18">
        <f t="shared" si="0"/>
        <v>0.7009268664296596</v>
      </c>
    </row>
    <row r="13" spans="2:14" ht="12.75">
      <c r="B13" s="1" t="s">
        <v>184</v>
      </c>
      <c r="D13" s="13">
        <v>14554</v>
      </c>
      <c r="E13" s="13">
        <v>16007</v>
      </c>
      <c r="F13" s="20">
        <v>14998.6</v>
      </c>
      <c r="G13" s="1">
        <v>360671</v>
      </c>
      <c r="I13" s="13">
        <v>26462</v>
      </c>
      <c r="J13" s="13">
        <v>31243</v>
      </c>
      <c r="K13" s="20">
        <v>28841.2</v>
      </c>
      <c r="L13" s="1">
        <v>360671</v>
      </c>
      <c r="N13" s="18">
        <f t="shared" si="0"/>
        <v>0.47995922499757293</v>
      </c>
    </row>
    <row r="14" spans="2:14" ht="12.75">
      <c r="B14" s="1" t="s">
        <v>185</v>
      </c>
      <c r="D14" s="13">
        <v>345</v>
      </c>
      <c r="E14" s="13">
        <v>555</v>
      </c>
      <c r="F14" s="20">
        <v>397</v>
      </c>
      <c r="G14" s="1">
        <v>1000</v>
      </c>
      <c r="I14" s="13">
        <v>600</v>
      </c>
      <c r="J14" s="13">
        <v>2517</v>
      </c>
      <c r="K14" s="20">
        <v>1807.2</v>
      </c>
      <c r="L14" s="1">
        <v>1000</v>
      </c>
      <c r="N14" s="18">
        <f t="shared" si="0"/>
        <v>0.7803231518370961</v>
      </c>
    </row>
    <row r="15" spans="2:14" ht="12.75">
      <c r="B15" s="1" t="s">
        <v>186</v>
      </c>
      <c r="D15" s="13">
        <v>432</v>
      </c>
      <c r="E15" s="13">
        <v>1120</v>
      </c>
      <c r="F15" s="20">
        <v>587.9</v>
      </c>
      <c r="G15" s="1">
        <v>37</v>
      </c>
      <c r="I15" s="13">
        <v>1160</v>
      </c>
      <c r="J15" s="13">
        <v>2549</v>
      </c>
      <c r="K15" s="20">
        <v>1631.7</v>
      </c>
      <c r="L15" s="1">
        <v>37</v>
      </c>
      <c r="N15" s="18">
        <f t="shared" si="0"/>
        <v>0.6397009254152112</v>
      </c>
    </row>
    <row r="16" spans="2:14" ht="12.75">
      <c r="B16" s="1" t="s">
        <v>187</v>
      </c>
      <c r="D16" s="13">
        <v>851</v>
      </c>
      <c r="E16" s="13">
        <v>1349</v>
      </c>
      <c r="F16" s="20">
        <v>1058</v>
      </c>
      <c r="G16" s="1">
        <v>3000</v>
      </c>
      <c r="I16" s="13">
        <v>1839</v>
      </c>
      <c r="J16" s="13">
        <v>2569</v>
      </c>
      <c r="K16" s="20">
        <v>2271.5</v>
      </c>
      <c r="L16" s="1">
        <v>3000</v>
      </c>
      <c r="N16" s="18">
        <f t="shared" si="0"/>
        <v>0.5342284833810258</v>
      </c>
    </row>
    <row r="17" spans="2:14" ht="12.75">
      <c r="B17" s="1" t="s">
        <v>188</v>
      </c>
      <c r="D17" s="13">
        <v>980</v>
      </c>
      <c r="E17" s="13">
        <v>1766</v>
      </c>
      <c r="F17" s="20">
        <v>1259.5</v>
      </c>
      <c r="G17" s="1">
        <v>441</v>
      </c>
      <c r="I17" s="13">
        <v>1814</v>
      </c>
      <c r="J17" s="13">
        <v>3202</v>
      </c>
      <c r="K17" s="20">
        <v>2421.7</v>
      </c>
      <c r="L17" s="1">
        <v>441</v>
      </c>
      <c r="N17" s="18">
        <f t="shared" si="0"/>
        <v>0.47991080645827305</v>
      </c>
    </row>
    <row r="18" spans="2:12" ht="12.75">
      <c r="B18" s="1" t="s">
        <v>189</v>
      </c>
      <c r="I18" s="13">
        <v>302867</v>
      </c>
      <c r="J18" s="13">
        <v>302867</v>
      </c>
      <c r="K18" s="20">
        <v>302867</v>
      </c>
      <c r="L18" s="12">
        <v>400000</v>
      </c>
    </row>
    <row r="21" ht="12.75">
      <c r="A21" s="1" t="s">
        <v>0</v>
      </c>
    </row>
    <row r="22" spans="2:7" ht="12.75">
      <c r="B22" s="1" t="s">
        <v>11</v>
      </c>
      <c r="C22" s="7"/>
      <c r="D22" s="13">
        <v>1030005</v>
      </c>
      <c r="E22" s="13">
        <v>1033755</v>
      </c>
      <c r="F22" s="24">
        <v>1031880</v>
      </c>
      <c r="G22" s="10">
        <v>9000000</v>
      </c>
    </row>
    <row r="23" spans="2:7" ht="12.75">
      <c r="B23" s="1" t="s">
        <v>12</v>
      </c>
      <c r="C23" s="7"/>
      <c r="D23" s="13">
        <v>515036</v>
      </c>
      <c r="E23" s="13">
        <v>517219</v>
      </c>
      <c r="F23" s="24">
        <v>516127.5</v>
      </c>
      <c r="G23" s="10">
        <v>9000000</v>
      </c>
    </row>
    <row r="24" spans="2:14" ht="12.75">
      <c r="B24" s="9" t="s">
        <v>193</v>
      </c>
      <c r="C24" s="7"/>
      <c r="D24" s="13">
        <v>385</v>
      </c>
      <c r="E24" s="13">
        <v>1044</v>
      </c>
      <c r="F24" s="24">
        <v>653.1</v>
      </c>
      <c r="G24" s="10">
        <v>103599</v>
      </c>
      <c r="I24" s="13">
        <v>544</v>
      </c>
      <c r="J24" s="13">
        <v>2130</v>
      </c>
      <c r="K24" s="24">
        <v>1024.85</v>
      </c>
      <c r="L24" s="10">
        <v>103599</v>
      </c>
      <c r="N24" s="18">
        <f aca="true" t="shared" si="1" ref="N24:N30">(K24-F24)/K24</f>
        <v>0.3627360101478264</v>
      </c>
    </row>
    <row r="25" spans="2:14" ht="12.75">
      <c r="B25" s="1" t="s">
        <v>7</v>
      </c>
      <c r="D25" s="13">
        <v>166</v>
      </c>
      <c r="E25" s="13">
        <v>477</v>
      </c>
      <c r="F25" s="24">
        <v>275.35</v>
      </c>
      <c r="G25" s="10">
        <v>147</v>
      </c>
      <c r="I25" s="13">
        <v>180</v>
      </c>
      <c r="J25" s="13">
        <v>2405</v>
      </c>
      <c r="K25" s="24">
        <v>573.25</v>
      </c>
      <c r="L25" s="10">
        <v>147</v>
      </c>
      <c r="N25" s="18">
        <f t="shared" si="1"/>
        <v>0.519668556476232</v>
      </c>
    </row>
    <row r="26" spans="2:14" ht="12.75">
      <c r="B26" s="1" t="s">
        <v>5</v>
      </c>
      <c r="D26" s="13">
        <v>339</v>
      </c>
      <c r="E26" s="13">
        <v>1186</v>
      </c>
      <c r="F26" s="24">
        <v>558.55</v>
      </c>
      <c r="G26" s="10">
        <v>441</v>
      </c>
      <c r="I26" s="13">
        <v>362</v>
      </c>
      <c r="J26" s="13">
        <v>7338</v>
      </c>
      <c r="K26" s="24">
        <v>1056.55</v>
      </c>
      <c r="L26" s="10">
        <v>441</v>
      </c>
      <c r="N26" s="18">
        <f t="shared" si="1"/>
        <v>0.47134541668638497</v>
      </c>
    </row>
    <row r="27" spans="2:14" ht="12.75">
      <c r="B27" s="1" t="s">
        <v>6</v>
      </c>
      <c r="D27" s="13">
        <v>712</v>
      </c>
      <c r="E27" s="13">
        <v>1532</v>
      </c>
      <c r="F27" s="24">
        <v>1040.5</v>
      </c>
      <c r="G27" s="10">
        <v>3000</v>
      </c>
      <c r="I27" s="13">
        <v>1037</v>
      </c>
      <c r="J27" s="13">
        <v>2284</v>
      </c>
      <c r="K27" s="24">
        <v>1666.15</v>
      </c>
      <c r="L27" s="10">
        <v>3000</v>
      </c>
      <c r="N27" s="18">
        <f t="shared" si="1"/>
        <v>0.3755064069861657</v>
      </c>
    </row>
    <row r="28" spans="2:14" ht="12.75">
      <c r="B28" s="1" t="s">
        <v>8</v>
      </c>
      <c r="D28" s="13">
        <v>6700</v>
      </c>
      <c r="E28" s="13">
        <v>65421</v>
      </c>
      <c r="F28" s="24">
        <v>10544.5</v>
      </c>
      <c r="G28" s="10">
        <v>37</v>
      </c>
      <c r="I28" s="13">
        <v>7041</v>
      </c>
      <c r="J28" s="13">
        <v>100253</v>
      </c>
      <c r="K28" s="24">
        <v>20985.35</v>
      </c>
      <c r="L28" s="10">
        <v>37</v>
      </c>
      <c r="N28" s="18">
        <f t="shared" si="1"/>
        <v>0.4975304200311169</v>
      </c>
    </row>
    <row r="29" spans="2:14" ht="12.75">
      <c r="B29" s="1" t="s">
        <v>9</v>
      </c>
      <c r="D29" s="13">
        <v>13259</v>
      </c>
      <c r="E29" s="13">
        <v>27489</v>
      </c>
      <c r="F29" s="24">
        <v>21776.25</v>
      </c>
      <c r="G29" s="10">
        <v>343909</v>
      </c>
      <c r="I29" s="13">
        <v>22340</v>
      </c>
      <c r="J29" s="13">
        <v>73289</v>
      </c>
      <c r="K29" s="24">
        <v>47619.7</v>
      </c>
      <c r="L29" s="10">
        <v>343909</v>
      </c>
      <c r="N29" s="18">
        <f t="shared" si="1"/>
        <v>0.5427050149412953</v>
      </c>
    </row>
    <row r="30" spans="2:14" ht="12.75">
      <c r="B30" s="1" t="s">
        <v>10</v>
      </c>
      <c r="D30" s="13">
        <v>5237</v>
      </c>
      <c r="E30" s="13">
        <v>65814</v>
      </c>
      <c r="F30" s="24">
        <v>12762.55</v>
      </c>
      <c r="G30" s="10">
        <v>103599</v>
      </c>
      <c r="I30" s="13">
        <v>9422</v>
      </c>
      <c r="J30" s="13">
        <v>83936</v>
      </c>
      <c r="K30" s="24">
        <v>25510.3</v>
      </c>
      <c r="L30" s="10">
        <v>103599</v>
      </c>
      <c r="N30" s="18">
        <f t="shared" si="1"/>
        <v>0.49970992109069673</v>
      </c>
    </row>
    <row r="31" spans="2:12" ht="12.75">
      <c r="B31" s="1" t="s">
        <v>16</v>
      </c>
      <c r="D31" s="13">
        <v>207646</v>
      </c>
      <c r="E31" s="13">
        <v>263382</v>
      </c>
      <c r="F31" s="24">
        <v>235514</v>
      </c>
      <c r="I31" s="9">
        <v>207646</v>
      </c>
      <c r="J31" s="9">
        <v>325171</v>
      </c>
      <c r="K31" s="22">
        <v>253798.5</v>
      </c>
      <c r="L31" s="11">
        <v>1000000</v>
      </c>
    </row>
    <row r="32" spans="2:12" ht="12.75">
      <c r="B32" s="1" t="s">
        <v>17</v>
      </c>
      <c r="D32" s="13">
        <v>15</v>
      </c>
      <c r="E32" s="13">
        <v>16</v>
      </c>
      <c r="F32" s="24">
        <v>15.5</v>
      </c>
      <c r="I32" s="9">
        <v>13</v>
      </c>
      <c r="J32" s="9">
        <v>16</v>
      </c>
      <c r="K32" s="22">
        <v>14.5</v>
      </c>
      <c r="L32" s="11">
        <v>1</v>
      </c>
    </row>
    <row r="34" ht="12.75">
      <c r="A34" s="1" t="s">
        <v>1</v>
      </c>
    </row>
    <row r="35" spans="2:7" ht="12.75">
      <c r="B35" s="1" t="s">
        <v>11</v>
      </c>
      <c r="D35" s="13">
        <v>1028402</v>
      </c>
      <c r="E35" s="13">
        <v>1034847</v>
      </c>
      <c r="F35" s="24">
        <v>1031624.5</v>
      </c>
      <c r="G35" s="10">
        <v>9000000</v>
      </c>
    </row>
    <row r="36" spans="2:7" ht="12.75">
      <c r="B36" s="1" t="s">
        <v>12</v>
      </c>
      <c r="D36" s="13">
        <v>514936</v>
      </c>
      <c r="E36" s="13">
        <v>517763</v>
      </c>
      <c r="F36" s="24">
        <v>516349.5</v>
      </c>
      <c r="G36" s="10">
        <v>9000000</v>
      </c>
    </row>
    <row r="37" spans="2:14" ht="12.75">
      <c r="B37" s="9" t="s">
        <v>193</v>
      </c>
      <c r="D37" s="13">
        <v>366</v>
      </c>
      <c r="E37" s="13">
        <v>952</v>
      </c>
      <c r="F37" s="24">
        <v>610.9</v>
      </c>
      <c r="G37" s="10">
        <v>103599</v>
      </c>
      <c r="I37" s="13">
        <v>630</v>
      </c>
      <c r="J37" s="13">
        <v>1761</v>
      </c>
      <c r="K37" s="24">
        <v>1039.8</v>
      </c>
      <c r="L37" s="10">
        <v>103599</v>
      </c>
      <c r="N37" s="18">
        <f aca="true" t="shared" si="2" ref="N37:N43">(K37-F37)/K37</f>
        <v>0.41248316984035394</v>
      </c>
    </row>
    <row r="38" spans="2:14" ht="12.75">
      <c r="B38" s="1" t="s">
        <v>7</v>
      </c>
      <c r="D38" s="13">
        <v>169</v>
      </c>
      <c r="E38" s="13">
        <v>406</v>
      </c>
      <c r="F38" s="24">
        <v>241.4</v>
      </c>
      <c r="G38" s="10">
        <v>147</v>
      </c>
      <c r="I38" s="13">
        <v>242</v>
      </c>
      <c r="J38" s="13">
        <v>1106</v>
      </c>
      <c r="K38" s="24">
        <v>606.05</v>
      </c>
      <c r="L38" s="10">
        <v>147</v>
      </c>
      <c r="N38" s="18">
        <f t="shared" si="2"/>
        <v>0.6016830294530154</v>
      </c>
    </row>
    <row r="39" spans="2:14" ht="12.75">
      <c r="B39" s="1" t="s">
        <v>5</v>
      </c>
      <c r="D39" s="13">
        <v>375</v>
      </c>
      <c r="E39" s="13">
        <v>936</v>
      </c>
      <c r="F39" s="24">
        <v>503.3</v>
      </c>
      <c r="G39" s="10">
        <v>441</v>
      </c>
      <c r="I39" s="13">
        <v>522</v>
      </c>
      <c r="J39" s="13">
        <v>1129</v>
      </c>
      <c r="K39" s="24">
        <v>803.7</v>
      </c>
      <c r="L39" s="10">
        <v>441</v>
      </c>
      <c r="N39" s="18">
        <f t="shared" si="2"/>
        <v>0.37377130770187883</v>
      </c>
    </row>
    <row r="40" spans="2:14" ht="12.75">
      <c r="B40" s="1" t="s">
        <v>6</v>
      </c>
      <c r="D40" s="13">
        <v>684</v>
      </c>
      <c r="E40" s="13">
        <v>1557</v>
      </c>
      <c r="F40" s="24">
        <v>966.45</v>
      </c>
      <c r="G40" s="10">
        <v>3000</v>
      </c>
      <c r="I40" s="13">
        <v>1155</v>
      </c>
      <c r="J40" s="13">
        <v>2772</v>
      </c>
      <c r="K40" s="24">
        <v>1719.85</v>
      </c>
      <c r="L40" s="10">
        <v>3000</v>
      </c>
      <c r="N40" s="18">
        <f t="shared" si="2"/>
        <v>0.4380614588481553</v>
      </c>
    </row>
    <row r="41" spans="2:14" ht="12.75">
      <c r="B41" s="1" t="s">
        <v>8</v>
      </c>
      <c r="D41" s="13">
        <v>7066</v>
      </c>
      <c r="E41" s="13">
        <v>8942</v>
      </c>
      <c r="F41" s="24">
        <v>7810.85</v>
      </c>
      <c r="G41" s="10">
        <v>37</v>
      </c>
      <c r="I41" s="13">
        <v>9612</v>
      </c>
      <c r="J41" s="13">
        <v>74734</v>
      </c>
      <c r="K41" s="24">
        <v>19022.8</v>
      </c>
      <c r="L41" s="10">
        <v>37</v>
      </c>
      <c r="N41" s="18">
        <f t="shared" si="2"/>
        <v>0.5893953571503668</v>
      </c>
    </row>
    <row r="42" spans="2:14" ht="12.75">
      <c r="B42" s="1" t="s">
        <v>9</v>
      </c>
      <c r="D42" s="13">
        <v>20633</v>
      </c>
      <c r="E42" s="13">
        <v>27716</v>
      </c>
      <c r="F42" s="24">
        <v>22267.1</v>
      </c>
      <c r="G42" s="10">
        <v>343909</v>
      </c>
      <c r="I42" s="13">
        <v>31343</v>
      </c>
      <c r="J42" s="13">
        <v>67986</v>
      </c>
      <c r="K42" s="24">
        <v>45529.85</v>
      </c>
      <c r="L42" s="10">
        <v>343909</v>
      </c>
      <c r="N42" s="18">
        <f t="shared" si="2"/>
        <v>0.5109340355832492</v>
      </c>
    </row>
    <row r="43" spans="2:14" ht="12.75">
      <c r="B43" s="1" t="s">
        <v>10</v>
      </c>
      <c r="D43" s="13">
        <v>6024</v>
      </c>
      <c r="E43" s="13">
        <v>61846</v>
      </c>
      <c r="F43" s="24">
        <v>10055.8</v>
      </c>
      <c r="G43" s="10">
        <v>103599</v>
      </c>
      <c r="I43" s="13">
        <v>11473</v>
      </c>
      <c r="J43" s="13">
        <v>24434</v>
      </c>
      <c r="K43" s="24">
        <v>15121.75</v>
      </c>
      <c r="L43" s="10">
        <v>103599</v>
      </c>
      <c r="N43" s="18">
        <f t="shared" si="2"/>
        <v>0.3350108287731248</v>
      </c>
    </row>
    <row r="44" spans="2:12" ht="12.75">
      <c r="B44" s="1" t="s">
        <v>16</v>
      </c>
      <c r="D44" s="13"/>
      <c r="E44" s="13"/>
      <c r="F44" s="24"/>
      <c r="I44" s="13">
        <v>231551</v>
      </c>
      <c r="J44" s="13">
        <v>241876</v>
      </c>
      <c r="K44" s="24">
        <v>236713.5</v>
      </c>
      <c r="L44" s="11">
        <v>1000000</v>
      </c>
    </row>
    <row r="45" spans="2:12" ht="12.75">
      <c r="B45" s="1" t="s">
        <v>17</v>
      </c>
      <c r="D45" s="13"/>
      <c r="E45" s="13"/>
      <c r="F45" s="24"/>
      <c r="I45" s="13">
        <v>13</v>
      </c>
      <c r="J45" s="13">
        <v>16</v>
      </c>
      <c r="K45" s="24">
        <v>14.5</v>
      </c>
      <c r="L45" s="11">
        <v>1</v>
      </c>
    </row>
    <row r="47" ht="12.75">
      <c r="A47" s="1" t="s">
        <v>2</v>
      </c>
    </row>
    <row r="48" spans="2:7" ht="12.75">
      <c r="B48" s="9" t="s">
        <v>11</v>
      </c>
      <c r="C48" s="9"/>
      <c r="D48" s="13">
        <v>1033998</v>
      </c>
      <c r="E48" s="13">
        <v>1042765</v>
      </c>
      <c r="F48" s="24">
        <v>1038381.5</v>
      </c>
      <c r="G48" s="10">
        <v>9000000</v>
      </c>
    </row>
    <row r="49" spans="2:7" ht="12.75">
      <c r="B49" s="9" t="s">
        <v>12</v>
      </c>
      <c r="C49" s="9"/>
      <c r="D49" s="13">
        <v>517090</v>
      </c>
      <c r="E49" s="13">
        <v>521039</v>
      </c>
      <c r="F49" s="24">
        <v>519064.5</v>
      </c>
      <c r="G49" s="10">
        <v>9000000</v>
      </c>
    </row>
    <row r="50" spans="2:14" ht="12.75">
      <c r="B50" s="9" t="s">
        <v>193</v>
      </c>
      <c r="C50" s="9"/>
      <c r="D50" s="13">
        <v>392</v>
      </c>
      <c r="E50" s="13">
        <v>1053</v>
      </c>
      <c r="F50" s="24">
        <v>693.75</v>
      </c>
      <c r="G50" s="10">
        <v>103599</v>
      </c>
      <c r="I50" s="13">
        <v>566</v>
      </c>
      <c r="J50" s="13">
        <v>1687</v>
      </c>
      <c r="K50" s="24">
        <v>992.4</v>
      </c>
      <c r="L50" s="10">
        <v>103599</v>
      </c>
      <c r="N50" s="18">
        <f aca="true" t="shared" si="3" ref="N50:N56">(K50-F50)/K50</f>
        <v>0.3009371221281741</v>
      </c>
    </row>
    <row r="51" spans="2:14" ht="12.75">
      <c r="B51" s="9" t="s">
        <v>7</v>
      </c>
      <c r="C51" s="9"/>
      <c r="D51" s="13">
        <v>168</v>
      </c>
      <c r="E51" s="13">
        <v>475</v>
      </c>
      <c r="F51" s="24">
        <v>292.35</v>
      </c>
      <c r="G51" s="10">
        <v>147</v>
      </c>
      <c r="I51" s="13">
        <v>198</v>
      </c>
      <c r="J51" s="13">
        <v>861</v>
      </c>
      <c r="K51" s="24">
        <v>462.3</v>
      </c>
      <c r="L51" s="10">
        <v>147</v>
      </c>
      <c r="N51" s="18">
        <f t="shared" si="3"/>
        <v>0.3676184295911745</v>
      </c>
    </row>
    <row r="52" spans="2:14" ht="12.75">
      <c r="B52" s="9" t="s">
        <v>5</v>
      </c>
      <c r="C52" s="9"/>
      <c r="D52" s="13">
        <v>384</v>
      </c>
      <c r="E52" s="13">
        <v>1044</v>
      </c>
      <c r="F52" s="24">
        <v>608.55</v>
      </c>
      <c r="G52" s="10">
        <v>441</v>
      </c>
      <c r="I52" s="13">
        <v>439</v>
      </c>
      <c r="J52" s="13">
        <v>1418</v>
      </c>
      <c r="K52" s="24">
        <v>818.85</v>
      </c>
      <c r="L52" s="10">
        <v>441</v>
      </c>
      <c r="N52" s="18">
        <f t="shared" si="3"/>
        <v>0.2568235940648471</v>
      </c>
    </row>
    <row r="53" spans="2:14" ht="12.75">
      <c r="B53" s="9" t="s">
        <v>6</v>
      </c>
      <c r="C53" s="9"/>
      <c r="D53" s="13">
        <v>706</v>
      </c>
      <c r="E53" s="13">
        <v>1461</v>
      </c>
      <c r="F53" s="24">
        <v>1023.2</v>
      </c>
      <c r="G53" s="10">
        <v>3000</v>
      </c>
      <c r="I53" s="13">
        <v>1051</v>
      </c>
      <c r="J53" s="13">
        <v>2079</v>
      </c>
      <c r="K53" s="24">
        <v>1538.35</v>
      </c>
      <c r="L53" s="10">
        <v>3000</v>
      </c>
      <c r="N53" s="18">
        <f t="shared" si="3"/>
        <v>0.3348717782039197</v>
      </c>
    </row>
    <row r="54" spans="2:14" ht="12.75">
      <c r="B54" s="9" t="s">
        <v>8</v>
      </c>
      <c r="C54" s="9"/>
      <c r="D54" s="13">
        <v>6232</v>
      </c>
      <c r="E54" s="13">
        <v>10039</v>
      </c>
      <c r="F54" s="24">
        <v>7981.8</v>
      </c>
      <c r="G54" s="10">
        <v>37</v>
      </c>
      <c r="I54" s="13">
        <v>11418</v>
      </c>
      <c r="J54" s="13">
        <v>18790</v>
      </c>
      <c r="K54" s="24">
        <v>14147.7</v>
      </c>
      <c r="L54" s="10">
        <v>37</v>
      </c>
      <c r="N54" s="18">
        <f t="shared" si="3"/>
        <v>0.43582349074407856</v>
      </c>
    </row>
    <row r="55" spans="2:14" ht="12.75">
      <c r="B55" s="9" t="s">
        <v>9</v>
      </c>
      <c r="C55" s="9"/>
      <c r="D55" s="13">
        <v>20219</v>
      </c>
      <c r="E55" s="13">
        <v>26933</v>
      </c>
      <c r="F55" s="24">
        <v>22714.8</v>
      </c>
      <c r="G55" s="10">
        <v>343909</v>
      </c>
      <c r="I55" s="13">
        <v>34465</v>
      </c>
      <c r="J55" s="13">
        <v>750064</v>
      </c>
      <c r="K55" s="24">
        <v>75626.75</v>
      </c>
      <c r="L55" s="10">
        <v>343909</v>
      </c>
      <c r="N55" s="18">
        <f t="shared" si="3"/>
        <v>0.6996459586059165</v>
      </c>
    </row>
    <row r="56" spans="2:14" ht="12.75">
      <c r="B56" s="9" t="s">
        <v>10</v>
      </c>
      <c r="C56" s="9"/>
      <c r="D56" s="13">
        <v>4249</v>
      </c>
      <c r="E56" s="13">
        <v>12075</v>
      </c>
      <c r="F56" s="24">
        <v>7670.7</v>
      </c>
      <c r="G56" s="10">
        <v>103599</v>
      </c>
      <c r="I56" s="13">
        <v>10903</v>
      </c>
      <c r="J56" s="13">
        <v>17064</v>
      </c>
      <c r="K56" s="24">
        <v>13690.35</v>
      </c>
      <c r="L56" s="10">
        <v>103599</v>
      </c>
      <c r="N56" s="18">
        <f t="shared" si="3"/>
        <v>0.43970022680209053</v>
      </c>
    </row>
    <row r="57" spans="2:12" ht="12.75">
      <c r="B57" s="9" t="s">
        <v>16</v>
      </c>
      <c r="C57" s="9"/>
      <c r="F57" s="25"/>
      <c r="I57" s="13">
        <v>330447</v>
      </c>
      <c r="J57" s="13">
        <v>337873</v>
      </c>
      <c r="K57" s="24">
        <v>334160</v>
      </c>
      <c r="L57" s="11">
        <v>1000000</v>
      </c>
    </row>
    <row r="58" spans="2:12" ht="12.75">
      <c r="B58" s="9" t="s">
        <v>17</v>
      </c>
      <c r="C58" s="9"/>
      <c r="F58" s="1"/>
      <c r="I58" s="13">
        <v>13</v>
      </c>
      <c r="J58" s="13">
        <v>33</v>
      </c>
      <c r="K58" s="24">
        <v>23</v>
      </c>
      <c r="L58" s="11">
        <v>1</v>
      </c>
    </row>
    <row r="60" ht="12.75">
      <c r="A60" s="1" t="s">
        <v>176</v>
      </c>
    </row>
    <row r="61" spans="2:7" ht="12.75">
      <c r="B61" s="9" t="s">
        <v>11</v>
      </c>
      <c r="C61" s="12"/>
      <c r="D61" s="13">
        <v>1057224</v>
      </c>
      <c r="E61" s="13">
        <v>1057224</v>
      </c>
      <c r="F61" s="20">
        <v>1057224</v>
      </c>
      <c r="G61" s="12">
        <v>9000000</v>
      </c>
    </row>
    <row r="62" spans="2:7" ht="12.75">
      <c r="B62" s="9" t="s">
        <v>12</v>
      </c>
      <c r="C62" s="12"/>
      <c r="D62" s="13">
        <v>465623</v>
      </c>
      <c r="E62" s="13">
        <v>465623</v>
      </c>
      <c r="F62" s="20">
        <v>465623</v>
      </c>
      <c r="G62" s="12">
        <v>9000000</v>
      </c>
    </row>
    <row r="63" spans="2:12" ht="12.75">
      <c r="B63" s="9" t="s">
        <v>16</v>
      </c>
      <c r="C63" s="12"/>
      <c r="I63" s="13">
        <v>200717</v>
      </c>
      <c r="J63" s="13">
        <v>200717</v>
      </c>
      <c r="K63" s="20">
        <v>200717</v>
      </c>
      <c r="L63" s="1">
        <v>1000000</v>
      </c>
    </row>
    <row r="64" spans="2:12" ht="12.75">
      <c r="B64" s="9" t="s">
        <v>17</v>
      </c>
      <c r="C64" s="12"/>
      <c r="I64" s="13">
        <v>139</v>
      </c>
      <c r="J64" s="13">
        <v>139</v>
      </c>
      <c r="K64" s="20">
        <v>139</v>
      </c>
      <c r="L64" s="1">
        <v>1</v>
      </c>
    </row>
    <row r="65" spans="2:14" ht="12.75">
      <c r="B65" s="9" t="s">
        <v>180</v>
      </c>
      <c r="C65" s="12"/>
      <c r="D65" s="13">
        <v>275</v>
      </c>
      <c r="E65" s="13">
        <v>927</v>
      </c>
      <c r="F65" s="20">
        <v>448.3</v>
      </c>
      <c r="G65" s="1">
        <v>914</v>
      </c>
      <c r="I65" s="13">
        <v>294</v>
      </c>
      <c r="J65" s="13">
        <v>2086</v>
      </c>
      <c r="K65" s="20">
        <v>1039.2</v>
      </c>
      <c r="L65" s="1">
        <v>914</v>
      </c>
      <c r="N65" s="18">
        <f aca="true" t="shared" si="4" ref="N65:N73">(K65-F65)/K65</f>
        <v>0.5686104695919939</v>
      </c>
    </row>
    <row r="66" spans="2:14" ht="12.75">
      <c r="B66" s="9" t="s">
        <v>181</v>
      </c>
      <c r="C66" s="12"/>
      <c r="D66" s="13">
        <v>9938</v>
      </c>
      <c r="E66" s="13">
        <v>13121</v>
      </c>
      <c r="F66" s="20">
        <v>10760.7</v>
      </c>
      <c r="G66" s="1">
        <v>343909</v>
      </c>
      <c r="I66" s="13">
        <v>17607</v>
      </c>
      <c r="J66" s="13">
        <v>34803</v>
      </c>
      <c r="K66" s="20">
        <v>27380.6</v>
      </c>
      <c r="L66" s="1">
        <v>343909</v>
      </c>
      <c r="N66" s="18">
        <f t="shared" si="4"/>
        <v>0.6069954639416228</v>
      </c>
    </row>
    <row r="67" spans="2:14" ht="12.75">
      <c r="B67" s="9" t="s">
        <v>182</v>
      </c>
      <c r="C67" s="12"/>
      <c r="D67" s="13">
        <v>274</v>
      </c>
      <c r="E67" s="13">
        <v>1237</v>
      </c>
      <c r="F67" s="20">
        <v>512.7</v>
      </c>
      <c r="G67" s="1">
        <v>914</v>
      </c>
      <c r="I67" s="13">
        <v>346</v>
      </c>
      <c r="J67" s="13">
        <v>2188</v>
      </c>
      <c r="K67" s="20">
        <v>1210.7</v>
      </c>
      <c r="L67" s="1">
        <v>914</v>
      </c>
      <c r="N67" s="18">
        <f t="shared" si="4"/>
        <v>0.5765259767076898</v>
      </c>
    </row>
    <row r="68" spans="2:14" ht="12.75">
      <c r="B68" s="9" t="s">
        <v>183</v>
      </c>
      <c r="C68" s="12"/>
      <c r="D68" s="13">
        <v>423</v>
      </c>
      <c r="E68" s="13">
        <v>832</v>
      </c>
      <c r="F68" s="20">
        <v>569</v>
      </c>
      <c r="G68" s="1">
        <v>147</v>
      </c>
      <c r="I68" s="13">
        <v>619</v>
      </c>
      <c r="J68" s="13">
        <v>1786</v>
      </c>
      <c r="K68" s="20">
        <v>1111.1</v>
      </c>
      <c r="L68" s="1">
        <v>147</v>
      </c>
      <c r="N68" s="18">
        <f t="shared" si="4"/>
        <v>0.48789487894878947</v>
      </c>
    </row>
    <row r="69" spans="2:14" ht="12.75">
      <c r="B69" s="9" t="s">
        <v>184</v>
      </c>
      <c r="C69" s="12"/>
      <c r="D69" s="13">
        <v>13588</v>
      </c>
      <c r="E69" s="13">
        <v>15877</v>
      </c>
      <c r="F69" s="20">
        <v>14143.2</v>
      </c>
      <c r="G69" s="1">
        <v>360671</v>
      </c>
      <c r="I69" s="13">
        <v>24374</v>
      </c>
      <c r="J69" s="13">
        <v>50202</v>
      </c>
      <c r="K69" s="20">
        <v>38211.8</v>
      </c>
      <c r="L69" s="1">
        <v>360671</v>
      </c>
      <c r="N69" s="18">
        <f t="shared" si="4"/>
        <v>0.6298734945749742</v>
      </c>
    </row>
    <row r="70" spans="2:14" ht="12.75">
      <c r="B70" s="9" t="s">
        <v>185</v>
      </c>
      <c r="C70" s="12"/>
      <c r="D70" s="13">
        <v>317</v>
      </c>
      <c r="E70" s="13">
        <v>633</v>
      </c>
      <c r="F70" s="20">
        <v>472.2</v>
      </c>
      <c r="G70" s="1">
        <v>1000</v>
      </c>
      <c r="I70" s="13">
        <v>329</v>
      </c>
      <c r="J70" s="13">
        <v>1734</v>
      </c>
      <c r="K70" s="20">
        <v>1073.7</v>
      </c>
      <c r="L70" s="1">
        <v>1000</v>
      </c>
      <c r="N70" s="18">
        <f t="shared" si="4"/>
        <v>0.560212349818385</v>
      </c>
    </row>
    <row r="71" spans="2:14" ht="12.75">
      <c r="B71" s="9" t="s">
        <v>186</v>
      </c>
      <c r="C71" s="12"/>
      <c r="D71" s="13">
        <v>408</v>
      </c>
      <c r="E71" s="13">
        <v>959</v>
      </c>
      <c r="F71" s="20">
        <v>593.8</v>
      </c>
      <c r="G71" s="1">
        <v>37</v>
      </c>
      <c r="I71" s="13">
        <v>431</v>
      </c>
      <c r="J71" s="13">
        <v>1933</v>
      </c>
      <c r="K71" s="20">
        <v>1128.9</v>
      </c>
      <c r="L71" s="1">
        <v>37</v>
      </c>
      <c r="N71" s="18">
        <f t="shared" si="4"/>
        <v>0.4740012401452742</v>
      </c>
    </row>
    <row r="72" spans="2:14" ht="12.75">
      <c r="B72" s="9" t="s">
        <v>187</v>
      </c>
      <c r="C72" s="12"/>
      <c r="D72" s="13">
        <v>648</v>
      </c>
      <c r="E72" s="13">
        <v>1384</v>
      </c>
      <c r="F72" s="20">
        <v>831.4</v>
      </c>
      <c r="G72" s="1">
        <v>3000</v>
      </c>
      <c r="I72" s="13">
        <v>906</v>
      </c>
      <c r="J72" s="13">
        <v>2390</v>
      </c>
      <c r="K72" s="20">
        <v>1585.5</v>
      </c>
      <c r="L72" s="1">
        <v>3000</v>
      </c>
      <c r="N72" s="18">
        <f t="shared" si="4"/>
        <v>0.47562283191422267</v>
      </c>
    </row>
    <row r="73" spans="2:14" ht="12.75">
      <c r="B73" s="9" t="s">
        <v>188</v>
      </c>
      <c r="C73" s="12"/>
      <c r="D73" s="13">
        <v>694</v>
      </c>
      <c r="E73" s="13">
        <v>1249</v>
      </c>
      <c r="F73" s="20">
        <v>879</v>
      </c>
      <c r="G73" s="1">
        <v>441</v>
      </c>
      <c r="I73" s="13">
        <v>785</v>
      </c>
      <c r="J73" s="13">
        <v>2145</v>
      </c>
      <c r="K73" s="20">
        <v>1426.4</v>
      </c>
      <c r="L73" s="1">
        <v>441</v>
      </c>
      <c r="N73" s="18">
        <f t="shared" si="4"/>
        <v>0.3837633202467751</v>
      </c>
    </row>
    <row r="74" spans="2:12" ht="12.75">
      <c r="B74" s="9" t="s">
        <v>189</v>
      </c>
      <c r="C74" s="12"/>
      <c r="I74" s="13">
        <v>80526</v>
      </c>
      <c r="J74" s="13">
        <v>80526</v>
      </c>
      <c r="K74" s="20">
        <v>80526</v>
      </c>
      <c r="L74" s="12">
        <v>400000</v>
      </c>
    </row>
    <row r="75" spans="2:7" ht="12.75">
      <c r="B75" s="9"/>
      <c r="C75" s="9"/>
      <c r="D75" s="9"/>
      <c r="E75" s="9"/>
      <c r="F75" s="22"/>
      <c r="G75" s="9"/>
    </row>
    <row r="76" spans="1:7" ht="12.75">
      <c r="A76" s="1" t="s">
        <v>177</v>
      </c>
      <c r="B76" s="9"/>
      <c r="C76" s="9"/>
      <c r="D76" s="9"/>
      <c r="E76" s="9"/>
      <c r="F76" s="22"/>
      <c r="G76" s="9"/>
    </row>
    <row r="77" spans="2:7" ht="12.75">
      <c r="B77" s="9" t="s">
        <v>11</v>
      </c>
      <c r="C77" s="9"/>
      <c r="D77" s="13">
        <v>1034016</v>
      </c>
      <c r="E77" s="13">
        <v>1034016</v>
      </c>
      <c r="F77" s="20">
        <v>1034016</v>
      </c>
      <c r="G77" s="12">
        <v>9000000</v>
      </c>
    </row>
    <row r="78" spans="2:7" ht="12.75">
      <c r="B78" s="9" t="s">
        <v>12</v>
      </c>
      <c r="C78" s="9"/>
      <c r="D78" s="13">
        <v>475450</v>
      </c>
      <c r="E78" s="13">
        <v>475450</v>
      </c>
      <c r="F78" s="20">
        <v>475450</v>
      </c>
      <c r="G78" s="12">
        <v>9000000</v>
      </c>
    </row>
    <row r="79" spans="2:12" ht="12.75">
      <c r="B79" s="9" t="s">
        <v>16</v>
      </c>
      <c r="C79" s="9"/>
      <c r="I79" s="13">
        <v>533516</v>
      </c>
      <c r="J79" s="13">
        <v>533516</v>
      </c>
      <c r="K79" s="20">
        <v>533516</v>
      </c>
      <c r="L79" s="1">
        <v>1000000</v>
      </c>
    </row>
    <row r="80" spans="2:12" ht="12.75">
      <c r="B80" s="9" t="s">
        <v>17</v>
      </c>
      <c r="C80" s="9"/>
      <c r="I80" s="13">
        <v>15</v>
      </c>
      <c r="J80" s="13">
        <v>15</v>
      </c>
      <c r="K80" s="20">
        <v>15</v>
      </c>
      <c r="L80" s="1">
        <v>1</v>
      </c>
    </row>
    <row r="81" spans="2:14" ht="12.75">
      <c r="B81" s="9" t="s">
        <v>180</v>
      </c>
      <c r="C81" s="9"/>
      <c r="D81" s="13">
        <v>303</v>
      </c>
      <c r="E81" s="13">
        <v>643</v>
      </c>
      <c r="F81" s="20">
        <v>389.5</v>
      </c>
      <c r="G81" s="1">
        <v>914</v>
      </c>
      <c r="I81" s="13">
        <v>337</v>
      </c>
      <c r="J81" s="13">
        <v>1512</v>
      </c>
      <c r="K81" s="20">
        <v>806.2</v>
      </c>
      <c r="L81" s="1">
        <v>914</v>
      </c>
      <c r="N81" s="18">
        <f aca="true" t="shared" si="5" ref="N81:N89">(K81-F81)/K81</f>
        <v>0.5168692632101216</v>
      </c>
    </row>
    <row r="82" spans="2:14" ht="12.75">
      <c r="B82" s="9" t="s">
        <v>181</v>
      </c>
      <c r="C82" s="9"/>
      <c r="D82" s="13">
        <v>10800</v>
      </c>
      <c r="E82" s="13">
        <v>13243</v>
      </c>
      <c r="F82" s="20">
        <v>11665.6</v>
      </c>
      <c r="G82" s="1">
        <v>343909</v>
      </c>
      <c r="I82" s="13">
        <v>21373</v>
      </c>
      <c r="J82" s="13">
        <v>37468</v>
      </c>
      <c r="K82" s="20">
        <v>25868.8</v>
      </c>
      <c r="L82" s="1">
        <v>343909</v>
      </c>
      <c r="N82" s="18">
        <f t="shared" si="5"/>
        <v>0.5490475012370114</v>
      </c>
    </row>
    <row r="83" spans="2:14" ht="12.75">
      <c r="B83" s="9" t="s">
        <v>182</v>
      </c>
      <c r="C83" s="9"/>
      <c r="D83" s="13">
        <v>363</v>
      </c>
      <c r="E83" s="13">
        <v>567</v>
      </c>
      <c r="F83" s="20">
        <v>416.8</v>
      </c>
      <c r="G83" s="1">
        <v>914</v>
      </c>
      <c r="I83" s="13">
        <v>495</v>
      </c>
      <c r="J83" s="13">
        <v>1320</v>
      </c>
      <c r="K83" s="20">
        <v>856.5</v>
      </c>
      <c r="L83" s="1">
        <v>914</v>
      </c>
      <c r="N83" s="18">
        <f t="shared" si="5"/>
        <v>0.5133683596030356</v>
      </c>
    </row>
    <row r="84" spans="2:14" ht="12.75">
      <c r="B84" s="9" t="s">
        <v>183</v>
      </c>
      <c r="C84" s="9"/>
      <c r="D84" s="13">
        <v>356</v>
      </c>
      <c r="E84" s="13">
        <v>712</v>
      </c>
      <c r="F84" s="20">
        <v>433.6</v>
      </c>
      <c r="G84" s="1">
        <v>147</v>
      </c>
      <c r="I84" s="13">
        <v>368</v>
      </c>
      <c r="J84" s="13">
        <v>1648</v>
      </c>
      <c r="K84" s="20">
        <v>804.6</v>
      </c>
      <c r="L84" s="1">
        <v>147</v>
      </c>
      <c r="N84" s="18">
        <f t="shared" si="5"/>
        <v>0.46109868257519265</v>
      </c>
    </row>
    <row r="85" spans="2:14" ht="12.75">
      <c r="B85" s="9" t="s">
        <v>184</v>
      </c>
      <c r="C85" s="9"/>
      <c r="D85" s="13">
        <v>14918</v>
      </c>
      <c r="E85" s="13">
        <v>16448</v>
      </c>
      <c r="F85" s="20">
        <v>15377.4</v>
      </c>
      <c r="G85" s="1">
        <v>360671</v>
      </c>
      <c r="I85" s="13">
        <v>25400</v>
      </c>
      <c r="J85" s="13">
        <v>47347</v>
      </c>
      <c r="K85" s="20">
        <v>33958.8</v>
      </c>
      <c r="L85" s="1">
        <v>360671</v>
      </c>
      <c r="N85" s="18">
        <f t="shared" si="5"/>
        <v>0.5471748118308067</v>
      </c>
    </row>
    <row r="86" spans="2:14" ht="12.75">
      <c r="B86" s="9" t="s">
        <v>185</v>
      </c>
      <c r="C86" s="9"/>
      <c r="D86" s="13">
        <v>381</v>
      </c>
      <c r="E86" s="13">
        <v>602</v>
      </c>
      <c r="F86" s="20">
        <v>433.2</v>
      </c>
      <c r="G86" s="1">
        <v>1000</v>
      </c>
      <c r="I86" s="13">
        <v>565</v>
      </c>
      <c r="J86" s="13">
        <v>1610</v>
      </c>
      <c r="K86" s="20">
        <v>1087</v>
      </c>
      <c r="L86" s="1">
        <v>1000</v>
      </c>
      <c r="N86" s="18">
        <f t="shared" si="5"/>
        <v>0.601471941122355</v>
      </c>
    </row>
    <row r="87" spans="2:14" ht="12.75">
      <c r="B87" s="9" t="s">
        <v>186</v>
      </c>
      <c r="C87" s="9"/>
      <c r="D87" s="13">
        <v>410</v>
      </c>
      <c r="E87" s="13">
        <v>656</v>
      </c>
      <c r="F87" s="20">
        <v>484.6</v>
      </c>
      <c r="G87" s="1">
        <v>37</v>
      </c>
      <c r="I87" s="13">
        <v>575</v>
      </c>
      <c r="J87" s="13">
        <v>1950</v>
      </c>
      <c r="K87" s="20">
        <v>1231.2</v>
      </c>
      <c r="L87" s="1">
        <v>37</v>
      </c>
      <c r="N87" s="18">
        <f t="shared" si="5"/>
        <v>0.6064002599090318</v>
      </c>
    </row>
    <row r="88" spans="2:14" ht="12.75">
      <c r="B88" s="9" t="s">
        <v>187</v>
      </c>
      <c r="C88" s="9"/>
      <c r="D88" s="13">
        <v>781</v>
      </c>
      <c r="E88" s="13">
        <v>1304</v>
      </c>
      <c r="F88" s="20">
        <v>887.1</v>
      </c>
      <c r="G88" s="1">
        <v>3000</v>
      </c>
      <c r="I88" s="13">
        <v>752</v>
      </c>
      <c r="J88" s="13">
        <v>2399</v>
      </c>
      <c r="K88" s="20">
        <v>1652.4</v>
      </c>
      <c r="L88" s="1">
        <v>3000</v>
      </c>
      <c r="N88" s="18">
        <f t="shared" si="5"/>
        <v>0.4631445170660857</v>
      </c>
    </row>
    <row r="89" spans="2:14" ht="12.75">
      <c r="B89" s="9" t="s">
        <v>188</v>
      </c>
      <c r="C89" s="9"/>
      <c r="D89" s="13">
        <v>806</v>
      </c>
      <c r="E89" s="13">
        <v>1094</v>
      </c>
      <c r="F89" s="20">
        <v>897.2</v>
      </c>
      <c r="G89" s="1">
        <v>441</v>
      </c>
      <c r="I89" s="13">
        <v>804</v>
      </c>
      <c r="J89" s="13">
        <v>2556</v>
      </c>
      <c r="K89" s="20">
        <v>1772.3</v>
      </c>
      <c r="L89" s="1">
        <v>441</v>
      </c>
      <c r="N89" s="18">
        <f t="shared" si="5"/>
        <v>0.49376516391130165</v>
      </c>
    </row>
    <row r="90" spans="2:12" ht="12.75">
      <c r="B90" s="9" t="s">
        <v>189</v>
      </c>
      <c r="C90" s="9"/>
      <c r="I90" s="13">
        <v>103782</v>
      </c>
      <c r="J90" s="13">
        <v>103782</v>
      </c>
      <c r="K90" s="20">
        <v>103782</v>
      </c>
      <c r="L90" s="12">
        <v>400000</v>
      </c>
    </row>
    <row r="91" spans="2:7" ht="12.75">
      <c r="B91" s="9"/>
      <c r="C91" s="9"/>
      <c r="D91" s="9"/>
      <c r="E91" s="9"/>
      <c r="F91" s="22"/>
      <c r="G91" s="9"/>
    </row>
    <row r="92" spans="1:7" ht="12.75">
      <c r="A92" s="1" t="s">
        <v>178</v>
      </c>
      <c r="B92" s="9"/>
      <c r="C92" s="9"/>
      <c r="D92" s="9"/>
      <c r="E92" s="9"/>
      <c r="F92" s="22"/>
      <c r="G92" s="9"/>
    </row>
    <row r="93" spans="2:7" ht="12.75">
      <c r="B93" s="9" t="s">
        <v>11</v>
      </c>
      <c r="C93" s="9"/>
      <c r="D93" s="13">
        <v>1038505</v>
      </c>
      <c r="E93" s="13">
        <v>1038505</v>
      </c>
      <c r="F93" s="20">
        <v>1038505</v>
      </c>
      <c r="G93" s="12">
        <v>9000000</v>
      </c>
    </row>
    <row r="94" spans="2:7" ht="12.75">
      <c r="B94" s="9" t="s">
        <v>12</v>
      </c>
      <c r="C94" s="9"/>
      <c r="D94" s="13">
        <v>474118</v>
      </c>
      <c r="E94" s="13">
        <v>474118</v>
      </c>
      <c r="F94" s="20">
        <v>474118</v>
      </c>
      <c r="G94" s="12">
        <v>9000000</v>
      </c>
    </row>
    <row r="95" spans="2:12" ht="12.75">
      <c r="B95" s="9" t="s">
        <v>16</v>
      </c>
      <c r="C95" s="9"/>
      <c r="I95" s="13">
        <v>239546</v>
      </c>
      <c r="J95" s="13">
        <v>239546</v>
      </c>
      <c r="K95" s="20">
        <v>239546</v>
      </c>
      <c r="L95" s="1">
        <v>1000000</v>
      </c>
    </row>
    <row r="96" spans="2:12" ht="12.75">
      <c r="B96" s="9" t="s">
        <v>17</v>
      </c>
      <c r="C96" s="9"/>
      <c r="I96" s="13">
        <v>31</v>
      </c>
      <c r="J96" s="13">
        <v>31</v>
      </c>
      <c r="K96" s="20">
        <v>31</v>
      </c>
      <c r="L96" s="1">
        <v>1</v>
      </c>
    </row>
    <row r="97" spans="2:14" ht="12.75">
      <c r="B97" s="9" t="s">
        <v>180</v>
      </c>
      <c r="C97" s="9"/>
      <c r="D97" s="13">
        <v>287</v>
      </c>
      <c r="E97" s="13">
        <v>742</v>
      </c>
      <c r="F97" s="20">
        <v>485.8</v>
      </c>
      <c r="G97" s="1">
        <v>914</v>
      </c>
      <c r="I97" s="13">
        <v>413</v>
      </c>
      <c r="J97" s="13">
        <v>1448</v>
      </c>
      <c r="K97" s="20">
        <v>730.1</v>
      </c>
      <c r="L97" s="1">
        <v>914</v>
      </c>
      <c r="N97" s="18">
        <f aca="true" t="shared" si="6" ref="N97:N105">(K97-F97)/K97</f>
        <v>0.3346116970278044</v>
      </c>
    </row>
    <row r="98" spans="2:14" ht="12.75">
      <c r="B98" s="9" t="s">
        <v>181</v>
      </c>
      <c r="C98" s="9"/>
      <c r="D98" s="13">
        <v>9731</v>
      </c>
      <c r="E98" s="13">
        <v>14769</v>
      </c>
      <c r="F98" s="20">
        <v>11048.9</v>
      </c>
      <c r="G98" s="1">
        <v>343909</v>
      </c>
      <c r="I98" s="13">
        <v>18042</v>
      </c>
      <c r="J98" s="13">
        <v>20400</v>
      </c>
      <c r="K98" s="20">
        <v>19543.8</v>
      </c>
      <c r="L98" s="1">
        <v>343909</v>
      </c>
      <c r="N98" s="18">
        <f t="shared" si="6"/>
        <v>0.4346595851369744</v>
      </c>
    </row>
    <row r="99" spans="2:14" ht="12.75">
      <c r="B99" s="9" t="s">
        <v>182</v>
      </c>
      <c r="C99" s="9"/>
      <c r="D99" s="13">
        <v>336</v>
      </c>
      <c r="E99" s="13">
        <v>725</v>
      </c>
      <c r="F99" s="20">
        <v>468.1</v>
      </c>
      <c r="G99" s="1">
        <v>914</v>
      </c>
      <c r="I99" s="13">
        <v>398</v>
      </c>
      <c r="J99" s="13">
        <v>1136</v>
      </c>
      <c r="K99" s="20">
        <v>717.5</v>
      </c>
      <c r="L99" s="1">
        <v>914</v>
      </c>
      <c r="N99" s="18">
        <f t="shared" si="6"/>
        <v>0.34759581881533097</v>
      </c>
    </row>
    <row r="100" spans="2:14" ht="12.75">
      <c r="B100" s="9" t="s">
        <v>183</v>
      </c>
      <c r="C100" s="9"/>
      <c r="D100" s="13">
        <v>391</v>
      </c>
      <c r="E100" s="13">
        <v>759</v>
      </c>
      <c r="F100" s="20">
        <v>542.2</v>
      </c>
      <c r="G100" s="1">
        <v>147</v>
      </c>
      <c r="I100" s="13">
        <v>495</v>
      </c>
      <c r="J100" s="13">
        <v>1464</v>
      </c>
      <c r="K100" s="20">
        <v>1074.3</v>
      </c>
      <c r="L100" s="1">
        <v>147</v>
      </c>
      <c r="N100" s="18">
        <f t="shared" si="6"/>
        <v>0.4952992646374383</v>
      </c>
    </row>
    <row r="101" spans="2:14" ht="12.75">
      <c r="B101" s="9" t="s">
        <v>184</v>
      </c>
      <c r="C101" s="9"/>
      <c r="D101" s="13">
        <v>16163</v>
      </c>
      <c r="E101" s="13">
        <v>20193</v>
      </c>
      <c r="F101" s="20">
        <v>17049.3</v>
      </c>
      <c r="G101" s="1">
        <v>360671</v>
      </c>
      <c r="I101" s="13">
        <v>22664</v>
      </c>
      <c r="J101" s="13">
        <v>28064</v>
      </c>
      <c r="K101" s="20">
        <v>24697.4</v>
      </c>
      <c r="L101" s="1">
        <v>360671</v>
      </c>
      <c r="N101" s="18">
        <f t="shared" si="6"/>
        <v>0.3096722731947493</v>
      </c>
    </row>
    <row r="102" spans="2:14" ht="12.75">
      <c r="B102" s="9" t="s">
        <v>185</v>
      </c>
      <c r="C102" s="9"/>
      <c r="D102" s="13">
        <v>358</v>
      </c>
      <c r="E102" s="13">
        <v>797</v>
      </c>
      <c r="F102" s="20">
        <v>492.3</v>
      </c>
      <c r="G102" s="1">
        <v>1000</v>
      </c>
      <c r="I102" s="13">
        <v>503</v>
      </c>
      <c r="J102" s="13">
        <v>1051</v>
      </c>
      <c r="K102" s="20">
        <v>691.6</v>
      </c>
      <c r="L102" s="1">
        <v>1000</v>
      </c>
      <c r="N102" s="18">
        <f t="shared" si="6"/>
        <v>0.28817235396182767</v>
      </c>
    </row>
    <row r="103" spans="2:14" ht="12.75">
      <c r="B103" s="9" t="s">
        <v>186</v>
      </c>
      <c r="C103" s="9"/>
      <c r="D103" s="13">
        <v>479</v>
      </c>
      <c r="E103" s="13">
        <v>840</v>
      </c>
      <c r="F103" s="20">
        <v>602</v>
      </c>
      <c r="G103" s="1">
        <v>37</v>
      </c>
      <c r="I103" s="13">
        <v>875</v>
      </c>
      <c r="J103" s="13">
        <v>1567</v>
      </c>
      <c r="K103" s="20">
        <v>1197.9</v>
      </c>
      <c r="L103" s="1">
        <v>37</v>
      </c>
      <c r="N103" s="18">
        <f t="shared" si="6"/>
        <v>0.49745387761916693</v>
      </c>
    </row>
    <row r="104" spans="2:14" ht="12.75">
      <c r="B104" s="9" t="s">
        <v>187</v>
      </c>
      <c r="C104" s="9"/>
      <c r="D104" s="13">
        <v>754</v>
      </c>
      <c r="E104" s="13">
        <v>1210</v>
      </c>
      <c r="F104" s="20">
        <v>912.5</v>
      </c>
      <c r="G104" s="1">
        <v>3000</v>
      </c>
      <c r="I104" s="13">
        <v>946</v>
      </c>
      <c r="J104" s="13">
        <v>2164</v>
      </c>
      <c r="K104" s="20">
        <v>1437.7</v>
      </c>
      <c r="L104" s="1">
        <v>3000</v>
      </c>
      <c r="N104" s="18">
        <f t="shared" si="6"/>
        <v>0.36530569659873413</v>
      </c>
    </row>
    <row r="105" spans="2:14" ht="12.75">
      <c r="B105" s="9" t="s">
        <v>188</v>
      </c>
      <c r="C105" s="9"/>
      <c r="D105" s="13">
        <v>743</v>
      </c>
      <c r="E105" s="13">
        <v>1484</v>
      </c>
      <c r="F105" s="20">
        <v>969.5</v>
      </c>
      <c r="G105" s="1">
        <v>441</v>
      </c>
      <c r="I105" s="13">
        <v>1243</v>
      </c>
      <c r="J105" s="13">
        <v>1813</v>
      </c>
      <c r="K105" s="20">
        <v>1518.1</v>
      </c>
      <c r="L105" s="1">
        <v>441</v>
      </c>
      <c r="N105" s="18">
        <f t="shared" si="6"/>
        <v>0.3613727685923193</v>
      </c>
    </row>
    <row r="106" spans="2:12" ht="12.75">
      <c r="B106" s="9" t="s">
        <v>189</v>
      </c>
      <c r="C106" s="9"/>
      <c r="I106" s="13">
        <v>92815</v>
      </c>
      <c r="J106" s="13">
        <v>92815</v>
      </c>
      <c r="K106" s="20">
        <v>92815</v>
      </c>
      <c r="L106" s="12">
        <v>400000</v>
      </c>
    </row>
    <row r="108" ht="12.75">
      <c r="A108" s="1" t="s">
        <v>179</v>
      </c>
    </row>
    <row r="109" spans="2:7" ht="12.75">
      <c r="B109" s="1" t="s">
        <v>11</v>
      </c>
      <c r="D109" s="13">
        <v>1039735</v>
      </c>
      <c r="E109" s="13">
        <v>1039735</v>
      </c>
      <c r="F109" s="20">
        <v>1039735</v>
      </c>
      <c r="G109" s="12">
        <v>9000000</v>
      </c>
    </row>
    <row r="110" spans="2:7" ht="12.75">
      <c r="B110" s="1" t="s">
        <v>12</v>
      </c>
      <c r="D110" s="13">
        <v>470544</v>
      </c>
      <c r="E110" s="13">
        <v>470544</v>
      </c>
      <c r="F110" s="20">
        <v>470544</v>
      </c>
      <c r="G110" s="12">
        <v>9000000</v>
      </c>
    </row>
    <row r="111" spans="2:12" ht="12.75">
      <c r="B111" s="1" t="s">
        <v>16</v>
      </c>
      <c r="I111" s="13">
        <v>392235</v>
      </c>
      <c r="J111" s="13">
        <v>392235</v>
      </c>
      <c r="K111" s="20">
        <v>392235</v>
      </c>
      <c r="L111" s="1">
        <v>1000000</v>
      </c>
    </row>
    <row r="112" spans="2:12" ht="12.75">
      <c r="B112" s="1" t="s">
        <v>17</v>
      </c>
      <c r="I112" s="13">
        <v>5</v>
      </c>
      <c r="J112" s="13">
        <v>5</v>
      </c>
      <c r="K112" s="20">
        <v>5</v>
      </c>
      <c r="L112" s="1">
        <v>1</v>
      </c>
    </row>
    <row r="113" spans="2:14" ht="12.75">
      <c r="B113" s="1" t="s">
        <v>180</v>
      </c>
      <c r="D113" s="13">
        <v>272</v>
      </c>
      <c r="E113" s="13">
        <v>2193</v>
      </c>
      <c r="F113" s="20">
        <v>507.1</v>
      </c>
      <c r="G113" s="1">
        <v>914</v>
      </c>
      <c r="I113" s="13">
        <v>914</v>
      </c>
      <c r="J113" s="13">
        <v>1902</v>
      </c>
      <c r="K113" s="20">
        <v>1336.3</v>
      </c>
      <c r="L113" s="1">
        <v>914</v>
      </c>
      <c r="N113" s="18">
        <f aca="true" t="shared" si="7" ref="N113:N121">(K113-F113)/K113</f>
        <v>0.6205193444585796</v>
      </c>
    </row>
    <row r="114" spans="2:14" ht="12.75">
      <c r="B114" s="1" t="s">
        <v>181</v>
      </c>
      <c r="D114" s="13">
        <v>9558</v>
      </c>
      <c r="E114" s="13">
        <v>17026</v>
      </c>
      <c r="F114" s="20">
        <v>10545.1</v>
      </c>
      <c r="G114" s="1">
        <v>343909</v>
      </c>
      <c r="I114" s="13">
        <v>17624</v>
      </c>
      <c r="J114" s="13">
        <v>22889</v>
      </c>
      <c r="K114" s="20">
        <v>20979</v>
      </c>
      <c r="L114" s="1">
        <v>343909</v>
      </c>
      <c r="N114" s="18">
        <f t="shared" si="7"/>
        <v>0.497349730683064</v>
      </c>
    </row>
    <row r="115" spans="2:14" ht="12.75">
      <c r="B115" s="1" t="s">
        <v>182</v>
      </c>
      <c r="D115" s="13">
        <v>283</v>
      </c>
      <c r="E115" s="13">
        <v>666</v>
      </c>
      <c r="F115" s="20">
        <v>348.6</v>
      </c>
      <c r="G115" s="1">
        <v>914</v>
      </c>
      <c r="I115" s="13">
        <v>338</v>
      </c>
      <c r="J115" s="13">
        <v>1165</v>
      </c>
      <c r="K115" s="20">
        <v>720.2</v>
      </c>
      <c r="L115" s="1">
        <v>914</v>
      </c>
      <c r="N115" s="18">
        <f t="shared" si="7"/>
        <v>0.5159677867259095</v>
      </c>
    </row>
    <row r="116" spans="2:14" ht="12.75">
      <c r="B116" s="1" t="s">
        <v>183</v>
      </c>
      <c r="D116" s="13">
        <v>313</v>
      </c>
      <c r="E116" s="13">
        <v>579</v>
      </c>
      <c r="F116" s="20">
        <v>360.7</v>
      </c>
      <c r="G116" s="1">
        <v>147</v>
      </c>
      <c r="I116" s="13">
        <v>327</v>
      </c>
      <c r="J116" s="13">
        <v>1472</v>
      </c>
      <c r="K116" s="20">
        <v>988.5</v>
      </c>
      <c r="L116" s="1">
        <v>147</v>
      </c>
      <c r="N116" s="18">
        <f t="shared" si="7"/>
        <v>0.6351036924633282</v>
      </c>
    </row>
    <row r="117" spans="2:14" ht="12.75">
      <c r="B117" s="1" t="s">
        <v>184</v>
      </c>
      <c r="D117" s="13">
        <v>13516</v>
      </c>
      <c r="E117" s="13">
        <v>14069</v>
      </c>
      <c r="F117" s="20">
        <v>13691</v>
      </c>
      <c r="G117" s="1">
        <v>360671</v>
      </c>
      <c r="I117" s="13">
        <v>23324</v>
      </c>
      <c r="J117" s="13">
        <v>30149</v>
      </c>
      <c r="K117" s="20">
        <v>27670.4</v>
      </c>
      <c r="L117" s="1">
        <v>360671</v>
      </c>
      <c r="N117" s="18">
        <f t="shared" si="7"/>
        <v>0.5052113449751359</v>
      </c>
    </row>
    <row r="118" spans="2:14" ht="12.75">
      <c r="B118" s="1" t="s">
        <v>185</v>
      </c>
      <c r="D118" s="13">
        <v>299</v>
      </c>
      <c r="E118" s="13">
        <v>439</v>
      </c>
      <c r="F118" s="20">
        <v>322.6</v>
      </c>
      <c r="G118" s="1">
        <v>1000</v>
      </c>
      <c r="I118" s="13">
        <v>640</v>
      </c>
      <c r="J118" s="13">
        <v>1613</v>
      </c>
      <c r="K118" s="20">
        <v>985.6</v>
      </c>
      <c r="L118" s="1">
        <v>1000</v>
      </c>
      <c r="N118" s="18">
        <f t="shared" si="7"/>
        <v>0.6726866883116883</v>
      </c>
    </row>
    <row r="119" spans="2:14" ht="12.75">
      <c r="B119" s="1" t="s">
        <v>186</v>
      </c>
      <c r="D119" s="13">
        <v>359</v>
      </c>
      <c r="E119" s="13">
        <v>674</v>
      </c>
      <c r="F119" s="20">
        <v>414.9</v>
      </c>
      <c r="G119" s="1">
        <v>37</v>
      </c>
      <c r="I119" s="13">
        <v>719</v>
      </c>
      <c r="J119" s="13">
        <v>1427</v>
      </c>
      <c r="K119" s="20">
        <v>985.1</v>
      </c>
      <c r="L119" s="1">
        <v>37</v>
      </c>
      <c r="N119" s="18">
        <f t="shared" si="7"/>
        <v>0.5788244848238758</v>
      </c>
    </row>
    <row r="120" spans="2:14" ht="12.75">
      <c r="B120" s="1" t="s">
        <v>187</v>
      </c>
      <c r="D120" s="13">
        <v>662</v>
      </c>
      <c r="E120" s="13">
        <v>895</v>
      </c>
      <c r="F120" s="20">
        <v>728.4</v>
      </c>
      <c r="G120" s="1">
        <v>3000</v>
      </c>
      <c r="I120" s="13">
        <v>1436</v>
      </c>
      <c r="J120" s="13">
        <v>2165</v>
      </c>
      <c r="K120" s="20">
        <v>1871.5</v>
      </c>
      <c r="L120" s="1">
        <v>3000</v>
      </c>
      <c r="N120" s="18">
        <f t="shared" si="7"/>
        <v>0.610793481164841</v>
      </c>
    </row>
    <row r="121" spans="2:14" ht="12.75">
      <c r="B121" s="1" t="s">
        <v>188</v>
      </c>
      <c r="D121" s="13">
        <v>684</v>
      </c>
      <c r="E121" s="13">
        <v>918</v>
      </c>
      <c r="F121" s="20">
        <v>752.4</v>
      </c>
      <c r="G121" s="1">
        <v>441</v>
      </c>
      <c r="I121" s="13">
        <v>1253</v>
      </c>
      <c r="J121" s="13">
        <v>2048</v>
      </c>
      <c r="K121" s="20">
        <v>1590.6</v>
      </c>
      <c r="L121" s="1">
        <v>441</v>
      </c>
      <c r="N121" s="18">
        <f t="shared" si="7"/>
        <v>0.5269709543568465</v>
      </c>
    </row>
    <row r="122" spans="2:12" ht="12.75">
      <c r="B122" s="1" t="s">
        <v>189</v>
      </c>
      <c r="I122" s="13">
        <v>162669</v>
      </c>
      <c r="J122" s="13">
        <v>162669</v>
      </c>
      <c r="K122" s="20">
        <v>162669</v>
      </c>
      <c r="L122" s="12">
        <v>400000</v>
      </c>
    </row>
    <row r="124" ht="12.75">
      <c r="A124" s="1" t="s">
        <v>195</v>
      </c>
    </row>
    <row r="125" spans="2:12" ht="12.75">
      <c r="B125" s="1" t="s">
        <v>11</v>
      </c>
      <c r="D125" s="13">
        <v>1006131</v>
      </c>
      <c r="E125" s="13">
        <v>1006131</v>
      </c>
      <c r="F125" s="24">
        <v>1006131</v>
      </c>
      <c r="G125" s="15">
        <v>9000000</v>
      </c>
      <c r="L125" s="15">
        <v>9000000</v>
      </c>
    </row>
    <row r="126" spans="2:12" ht="12.75">
      <c r="B126" s="1" t="s">
        <v>12</v>
      </c>
      <c r="D126" s="13">
        <v>452278</v>
      </c>
      <c r="E126" s="13">
        <v>452278</v>
      </c>
      <c r="F126" s="24">
        <v>452278</v>
      </c>
      <c r="G126" s="12">
        <v>9000000</v>
      </c>
      <c r="L126" s="12">
        <v>9000000</v>
      </c>
    </row>
    <row r="127" spans="2:12" ht="12.75">
      <c r="B127" s="1" t="s">
        <v>16</v>
      </c>
      <c r="G127" s="15"/>
      <c r="I127" s="13">
        <v>709796</v>
      </c>
      <c r="J127" s="13">
        <v>709796</v>
      </c>
      <c r="K127" s="24">
        <v>709796</v>
      </c>
      <c r="L127" s="15">
        <v>1000000</v>
      </c>
    </row>
    <row r="128" spans="2:12" ht="12.75">
      <c r="B128" s="1" t="s">
        <v>17</v>
      </c>
      <c r="G128" s="15"/>
      <c r="I128" s="13">
        <v>679</v>
      </c>
      <c r="J128" s="13">
        <v>679</v>
      </c>
      <c r="K128" s="24">
        <v>679</v>
      </c>
      <c r="L128" s="15">
        <v>1</v>
      </c>
    </row>
    <row r="129" spans="2:14" ht="12.75">
      <c r="B129" s="1" t="s">
        <v>180</v>
      </c>
      <c r="D129" s="13">
        <v>387</v>
      </c>
      <c r="E129" s="13">
        <v>1120</v>
      </c>
      <c r="F129" s="24">
        <v>532.2</v>
      </c>
      <c r="G129" s="1">
        <v>914</v>
      </c>
      <c r="I129" s="13">
        <v>501</v>
      </c>
      <c r="J129" s="13">
        <v>2312</v>
      </c>
      <c r="K129" s="24">
        <v>1350.1</v>
      </c>
      <c r="L129" s="1">
        <v>914</v>
      </c>
      <c r="N129" s="18">
        <f aca="true" t="shared" si="8" ref="N129:N137">(K129-F129)/K129</f>
        <v>0.6058069772609436</v>
      </c>
    </row>
    <row r="130" spans="2:14" ht="12.75">
      <c r="B130" s="1" t="s">
        <v>181</v>
      </c>
      <c r="D130" s="13">
        <v>10859</v>
      </c>
      <c r="E130" s="13">
        <v>13012</v>
      </c>
      <c r="F130" s="24">
        <v>11505</v>
      </c>
      <c r="G130" s="1">
        <v>343909</v>
      </c>
      <c r="I130" s="13">
        <v>20697</v>
      </c>
      <c r="J130" s="13">
        <v>37141</v>
      </c>
      <c r="K130" s="24">
        <v>29118.5</v>
      </c>
      <c r="L130" s="1">
        <v>343909</v>
      </c>
      <c r="N130" s="18">
        <f t="shared" si="8"/>
        <v>0.6048903617974827</v>
      </c>
    </row>
    <row r="131" spans="2:14" ht="12.75">
      <c r="B131" s="1" t="s">
        <v>182</v>
      </c>
      <c r="D131" s="13">
        <v>332</v>
      </c>
      <c r="E131" s="13">
        <v>491</v>
      </c>
      <c r="F131" s="24">
        <v>398.6</v>
      </c>
      <c r="G131" s="1">
        <v>914</v>
      </c>
      <c r="I131" s="13">
        <v>489</v>
      </c>
      <c r="J131" s="13">
        <v>2372</v>
      </c>
      <c r="K131" s="24">
        <v>1446.3</v>
      </c>
      <c r="L131" s="1">
        <v>914</v>
      </c>
      <c r="N131" s="18">
        <f t="shared" si="8"/>
        <v>0.7244001935974554</v>
      </c>
    </row>
    <row r="132" spans="2:14" ht="12.75">
      <c r="B132" s="1" t="s">
        <v>183</v>
      </c>
      <c r="D132" s="13">
        <v>370</v>
      </c>
      <c r="E132" s="13">
        <v>702</v>
      </c>
      <c r="F132" s="24">
        <v>463.3</v>
      </c>
      <c r="G132">
        <v>147</v>
      </c>
      <c r="I132" s="13">
        <v>355</v>
      </c>
      <c r="J132" s="13">
        <v>2023</v>
      </c>
      <c r="K132" s="24">
        <v>1291</v>
      </c>
      <c r="L132">
        <v>147</v>
      </c>
      <c r="N132" s="18">
        <f t="shared" si="8"/>
        <v>0.6411309062742061</v>
      </c>
    </row>
    <row r="133" spans="2:14" ht="12.75">
      <c r="B133" s="1" t="s">
        <v>184</v>
      </c>
      <c r="D133" s="13">
        <v>14566</v>
      </c>
      <c r="E133" s="13">
        <v>16031</v>
      </c>
      <c r="F133" s="24">
        <v>15020.5</v>
      </c>
      <c r="G133" s="1">
        <v>360671</v>
      </c>
      <c r="I133" s="13">
        <v>29921</v>
      </c>
      <c r="J133" s="13">
        <v>47609</v>
      </c>
      <c r="K133" s="24">
        <v>39604.1</v>
      </c>
      <c r="L133" s="1">
        <v>360671</v>
      </c>
      <c r="N133" s="18">
        <f t="shared" si="8"/>
        <v>0.6207337119136654</v>
      </c>
    </row>
    <row r="134" spans="2:14" ht="12.75">
      <c r="B134" s="1" t="s">
        <v>185</v>
      </c>
      <c r="D134" s="13">
        <v>363</v>
      </c>
      <c r="E134" s="13">
        <v>475</v>
      </c>
      <c r="F134" s="24">
        <v>395.7</v>
      </c>
      <c r="G134" s="1">
        <v>1000</v>
      </c>
      <c r="I134" s="13">
        <v>773</v>
      </c>
      <c r="J134" s="13">
        <v>2350</v>
      </c>
      <c r="K134" s="24">
        <v>1295.6</v>
      </c>
      <c r="L134" s="1">
        <v>1000</v>
      </c>
      <c r="N134" s="18">
        <f t="shared" si="8"/>
        <v>0.6945816610064834</v>
      </c>
    </row>
    <row r="135" spans="2:14" ht="12.75">
      <c r="B135" s="1" t="s">
        <v>186</v>
      </c>
      <c r="D135" s="13">
        <v>434</v>
      </c>
      <c r="E135" s="13">
        <v>1135</v>
      </c>
      <c r="F135" s="24">
        <v>569.3</v>
      </c>
      <c r="G135">
        <v>37</v>
      </c>
      <c r="I135" s="13">
        <v>567</v>
      </c>
      <c r="J135" s="13">
        <v>2581</v>
      </c>
      <c r="K135" s="24">
        <v>1505.9</v>
      </c>
      <c r="L135">
        <v>37</v>
      </c>
      <c r="N135" s="18">
        <f t="shared" si="8"/>
        <v>0.6219536489806761</v>
      </c>
    </row>
    <row r="136" spans="2:14" ht="12.75">
      <c r="B136" s="1" t="s">
        <v>187</v>
      </c>
      <c r="D136" s="13">
        <v>876</v>
      </c>
      <c r="E136" s="13">
        <v>1440</v>
      </c>
      <c r="F136" s="24">
        <v>1043.4</v>
      </c>
      <c r="G136" s="1">
        <v>3000</v>
      </c>
      <c r="I136" s="13">
        <v>1373</v>
      </c>
      <c r="J136" s="13">
        <v>2900</v>
      </c>
      <c r="K136" s="24">
        <v>1931.8</v>
      </c>
      <c r="L136" s="1">
        <v>441</v>
      </c>
      <c r="N136" s="18">
        <f t="shared" si="8"/>
        <v>0.45988197535976805</v>
      </c>
    </row>
    <row r="137" spans="2:14" ht="12.75">
      <c r="B137" s="1" t="s">
        <v>188</v>
      </c>
      <c r="D137" s="13">
        <v>1030</v>
      </c>
      <c r="E137" s="13">
        <v>1495</v>
      </c>
      <c r="F137" s="24">
        <v>1287.9</v>
      </c>
      <c r="G137" s="1">
        <v>441</v>
      </c>
      <c r="I137" s="13">
        <v>1033</v>
      </c>
      <c r="J137" s="13">
        <v>3209</v>
      </c>
      <c r="K137" s="24">
        <v>2324.8</v>
      </c>
      <c r="L137" s="1">
        <v>1000</v>
      </c>
      <c r="N137" s="18">
        <f t="shared" si="8"/>
        <v>0.4460168616655196</v>
      </c>
    </row>
    <row r="138" spans="2:12" ht="12.75">
      <c r="B138" s="1" t="s">
        <v>189</v>
      </c>
      <c r="G138" s="15"/>
      <c r="I138" s="13">
        <v>296471</v>
      </c>
      <c r="J138" s="13">
        <v>296471</v>
      </c>
      <c r="K138" s="24">
        <v>296471</v>
      </c>
      <c r="L138" s="15">
        <v>400000</v>
      </c>
    </row>
    <row r="145" spans="2:9" ht="12.75">
      <c r="B145" s="26" t="s">
        <v>50</v>
      </c>
      <c r="C145" s="26"/>
      <c r="D145" t="s">
        <v>64</v>
      </c>
      <c r="E145"/>
      <c r="F145" s="23"/>
      <c r="G145"/>
      <c r="H145"/>
      <c r="I145"/>
    </row>
    <row r="146" spans="2:9" ht="12.75">
      <c r="B146" s="26" t="s">
        <v>3</v>
      </c>
      <c r="C146" s="26"/>
      <c r="D146" t="s">
        <v>68</v>
      </c>
      <c r="E146"/>
      <c r="F146" s="23"/>
      <c r="G146"/>
      <c r="H146"/>
      <c r="I146"/>
    </row>
    <row r="147" spans="2:9" ht="12.75">
      <c r="B147" s="26" t="s">
        <v>73</v>
      </c>
      <c r="C147" s="26"/>
      <c r="D147" t="s">
        <v>67</v>
      </c>
      <c r="E147"/>
      <c r="F147" s="23"/>
      <c r="G147"/>
      <c r="H147"/>
      <c r="I147"/>
    </row>
    <row r="148" spans="2:9" ht="12.75">
      <c r="B148" s="26" t="s">
        <v>60</v>
      </c>
      <c r="C148" s="26"/>
      <c r="D148" t="s">
        <v>68</v>
      </c>
      <c r="E148"/>
      <c r="F148" s="23"/>
      <c r="G148"/>
      <c r="H148"/>
      <c r="I148"/>
    </row>
    <row r="149" spans="2:9" ht="12.75">
      <c r="B149" t="s">
        <v>61</v>
      </c>
      <c r="C149"/>
      <c r="D149" t="s">
        <v>65</v>
      </c>
      <c r="E149"/>
      <c r="F149" s="23"/>
      <c r="G149"/>
      <c r="H149"/>
      <c r="I149"/>
    </row>
    <row r="150" spans="2:9" ht="12.75">
      <c r="B150" s="26" t="s">
        <v>62</v>
      </c>
      <c r="C150" s="26"/>
      <c r="D150" t="s">
        <v>66</v>
      </c>
      <c r="E150"/>
      <c r="F150" s="23"/>
      <c r="G150"/>
      <c r="H150"/>
      <c r="I150"/>
    </row>
    <row r="151" spans="2:9" ht="12.75">
      <c r="B151" s="27" t="s">
        <v>63</v>
      </c>
      <c r="C151" s="27"/>
      <c r="D151" t="s">
        <v>69</v>
      </c>
      <c r="E151"/>
      <c r="F151" s="23"/>
      <c r="G151"/>
      <c r="H151"/>
      <c r="I151"/>
    </row>
    <row r="152" spans="2:9" ht="12.75">
      <c r="B152" s="26" t="s">
        <v>74</v>
      </c>
      <c r="C152" s="26"/>
      <c r="D152" t="s">
        <v>75</v>
      </c>
      <c r="E152"/>
      <c r="F152" s="23"/>
      <c r="G152"/>
      <c r="H152"/>
      <c r="I152"/>
    </row>
  </sheetData>
  <mergeCells count="2">
    <mergeCell ref="D1:G1"/>
    <mergeCell ref="I1:L1"/>
  </mergeCells>
  <conditionalFormatting sqref="B93:N106 B109:N122 B48:N58 B22:N32 B125:N138 B61:N74 B77:N90 B35:N45 B5:C18 E5:N18 D5:D17">
    <cfRule type="expression" priority="1" dxfId="0" stopIfTrue="1">
      <formula>MOD(ROW(),2)=1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1"/>
  <sheetViews>
    <sheetView workbookViewId="0" topLeftCell="F13">
      <selection activeCell="I21" sqref="I21"/>
    </sheetView>
  </sheetViews>
  <sheetFormatPr defaultColWidth="9.140625" defaultRowHeight="12.75"/>
  <cols>
    <col min="1" max="1" width="14.00390625" style="0" bestFit="1" customWidth="1"/>
    <col min="2" max="2" width="12.140625" style="0" customWidth="1"/>
    <col min="3" max="3" width="3.00390625" style="0" bestFit="1" customWidth="1"/>
    <col min="4" max="4" width="18.421875" style="0" bestFit="1" customWidth="1"/>
    <col min="5" max="5" width="14.00390625" style="0" bestFit="1" customWidth="1"/>
    <col min="6" max="6" width="18.421875" style="31" customWidth="1"/>
    <col min="7" max="7" width="15.421875" style="30" customWidth="1"/>
    <col min="9" max="9" width="11.57421875" style="30" bestFit="1" customWidth="1"/>
  </cols>
  <sheetData>
    <row r="1" spans="1:5" ht="12.75">
      <c r="A1" t="s">
        <v>231</v>
      </c>
      <c r="E1" t="s">
        <v>232</v>
      </c>
    </row>
    <row r="2" spans="1:7" ht="12.75">
      <c r="A2" t="s">
        <v>228</v>
      </c>
      <c r="B2" t="s">
        <v>229</v>
      </c>
      <c r="C2" t="s">
        <v>230</v>
      </c>
      <c r="E2" t="s">
        <v>228</v>
      </c>
      <c r="F2" s="31" t="s">
        <v>229</v>
      </c>
      <c r="G2" s="30" t="s">
        <v>230</v>
      </c>
    </row>
    <row r="3" spans="1:9" ht="12.75">
      <c r="A3" s="29">
        <v>415</v>
      </c>
      <c r="B3" s="29">
        <v>1259603116150</v>
      </c>
      <c r="C3" s="30">
        <f>(B3-$B$3)/1000</f>
        <v>0</v>
      </c>
      <c r="E3">
        <v>637</v>
      </c>
      <c r="F3" s="29">
        <v>1259604542865</v>
      </c>
      <c r="G3" s="30">
        <f>(F3-$F$3)/1000</f>
        <v>0</v>
      </c>
      <c r="I3"/>
    </row>
    <row r="4" spans="1:9" ht="12.75">
      <c r="A4" s="29">
        <v>644</v>
      </c>
      <c r="B4" s="29">
        <v>1259603116578</v>
      </c>
      <c r="C4" s="30">
        <f aca="true" t="shared" si="0" ref="C4:C67">(B4-$B$3)/1000</f>
        <v>0.428</v>
      </c>
      <c r="E4">
        <v>1513</v>
      </c>
      <c r="F4" s="29">
        <v>1259604543516</v>
      </c>
      <c r="G4" s="30">
        <f>(F4-$F$3)/1000</f>
        <v>0.651</v>
      </c>
      <c r="I4"/>
    </row>
    <row r="5" spans="1:9" ht="12.75">
      <c r="A5" s="29">
        <v>532</v>
      </c>
      <c r="B5" s="29">
        <v>1259603117235</v>
      </c>
      <c r="C5" s="30">
        <f t="shared" si="0"/>
        <v>1.085</v>
      </c>
      <c r="E5">
        <v>503</v>
      </c>
      <c r="F5" s="29">
        <v>1259604545042</v>
      </c>
      <c r="G5" s="30">
        <f aca="true" t="shared" si="1" ref="G5:G68">(F5-$F$3)/1000</f>
        <v>2.177</v>
      </c>
      <c r="I5"/>
    </row>
    <row r="6" spans="1:9" ht="12.75">
      <c r="A6" s="29">
        <v>430</v>
      </c>
      <c r="B6" s="29">
        <v>1259603117787</v>
      </c>
      <c r="C6" s="30">
        <f t="shared" si="0"/>
        <v>1.637</v>
      </c>
      <c r="E6">
        <v>1563</v>
      </c>
      <c r="F6" s="29">
        <v>1259604545560</v>
      </c>
      <c r="G6" s="30">
        <f t="shared" si="1"/>
        <v>2.695</v>
      </c>
      <c r="I6"/>
    </row>
    <row r="7" spans="1:9" ht="12.75">
      <c r="A7" s="29">
        <v>429</v>
      </c>
      <c r="B7" s="29">
        <v>1259603118232</v>
      </c>
      <c r="C7" s="30">
        <f t="shared" si="0"/>
        <v>2.082</v>
      </c>
      <c r="E7">
        <v>878</v>
      </c>
      <c r="F7" s="29">
        <v>1259604547137</v>
      </c>
      <c r="G7" s="30">
        <f t="shared" si="1"/>
        <v>4.272</v>
      </c>
      <c r="I7"/>
    </row>
    <row r="8" spans="1:9" ht="12.75">
      <c r="A8" s="29">
        <v>361</v>
      </c>
      <c r="B8" s="29">
        <v>1259603118674</v>
      </c>
      <c r="C8" s="30">
        <f t="shared" si="0"/>
        <v>2.524</v>
      </c>
      <c r="E8">
        <v>1404</v>
      </c>
      <c r="F8" s="29">
        <v>1259604548030</v>
      </c>
      <c r="G8" s="30">
        <f t="shared" si="1"/>
        <v>5.165</v>
      </c>
      <c r="I8"/>
    </row>
    <row r="9" spans="1:9" ht="12.75">
      <c r="A9" s="29">
        <v>432</v>
      </c>
      <c r="B9" s="29">
        <v>1259603119047</v>
      </c>
      <c r="C9" s="30">
        <f t="shared" si="0"/>
        <v>2.897</v>
      </c>
      <c r="E9">
        <v>995</v>
      </c>
      <c r="F9" s="29">
        <v>1259604549447</v>
      </c>
      <c r="G9" s="30">
        <f t="shared" si="1"/>
        <v>6.582</v>
      </c>
      <c r="I9"/>
    </row>
    <row r="10" spans="1:9" ht="12.75">
      <c r="A10" s="29">
        <v>325</v>
      </c>
      <c r="B10" s="29">
        <v>1259603119492</v>
      </c>
      <c r="C10" s="30">
        <f t="shared" si="0"/>
        <v>3.342</v>
      </c>
      <c r="E10">
        <v>1627</v>
      </c>
      <c r="F10" s="29">
        <v>1259604550457</v>
      </c>
      <c r="G10" s="30">
        <f t="shared" si="1"/>
        <v>7.592</v>
      </c>
      <c r="I10"/>
    </row>
    <row r="11" spans="1:9" ht="12.75">
      <c r="A11" s="29">
        <v>567</v>
      </c>
      <c r="B11" s="29">
        <v>1259603119830</v>
      </c>
      <c r="C11" s="30">
        <f t="shared" si="0"/>
        <v>3.68</v>
      </c>
      <c r="E11">
        <v>855</v>
      </c>
      <c r="F11" s="29">
        <v>1259604552305</v>
      </c>
      <c r="G11" s="30">
        <f t="shared" si="1"/>
        <v>9.44</v>
      </c>
      <c r="I11"/>
    </row>
    <row r="12" spans="1:9" ht="12.75">
      <c r="A12" s="29">
        <v>807</v>
      </c>
      <c r="B12" s="29">
        <v>1259603120410</v>
      </c>
      <c r="C12" s="30">
        <f t="shared" si="0"/>
        <v>4.26</v>
      </c>
      <c r="E12">
        <v>1315</v>
      </c>
      <c r="F12" s="29">
        <v>1259604553183</v>
      </c>
      <c r="G12" s="30">
        <f t="shared" si="1"/>
        <v>10.318</v>
      </c>
      <c r="I12"/>
    </row>
    <row r="13" spans="1:9" ht="12.75">
      <c r="A13" s="29">
        <v>551</v>
      </c>
      <c r="B13" s="29">
        <v>1259603121230</v>
      </c>
      <c r="C13" s="30">
        <f t="shared" si="0"/>
        <v>5.08</v>
      </c>
      <c r="E13">
        <v>1433</v>
      </c>
      <c r="F13" s="29">
        <v>1259604555171</v>
      </c>
      <c r="G13" s="30">
        <f t="shared" si="1"/>
        <v>12.306</v>
      </c>
      <c r="I13"/>
    </row>
    <row r="14" spans="1:9" ht="12.75">
      <c r="A14" s="29">
        <v>392</v>
      </c>
      <c r="B14" s="29">
        <v>1259603121794</v>
      </c>
      <c r="C14" s="30">
        <f t="shared" si="0"/>
        <v>5.644</v>
      </c>
      <c r="E14">
        <v>874</v>
      </c>
      <c r="F14" s="29">
        <v>1259604556918</v>
      </c>
      <c r="G14" s="30">
        <f t="shared" si="1"/>
        <v>14.053</v>
      </c>
      <c r="I14"/>
    </row>
    <row r="15" spans="1:9" ht="12.75">
      <c r="A15" s="29">
        <v>532</v>
      </c>
      <c r="B15" s="29">
        <v>1259603122198</v>
      </c>
      <c r="C15" s="30">
        <f t="shared" si="0"/>
        <v>6.048</v>
      </c>
      <c r="E15">
        <v>1064</v>
      </c>
      <c r="F15" s="29">
        <v>1259604557806</v>
      </c>
      <c r="G15" s="30">
        <f t="shared" si="1"/>
        <v>14.941</v>
      </c>
      <c r="I15"/>
    </row>
    <row r="16" spans="1:9" ht="12.75">
      <c r="A16" s="29">
        <v>414</v>
      </c>
      <c r="B16" s="29">
        <v>1259603122744</v>
      </c>
      <c r="C16" s="30">
        <f t="shared" si="0"/>
        <v>6.594</v>
      </c>
      <c r="E16">
        <v>245</v>
      </c>
      <c r="F16" s="29">
        <v>1259604558884</v>
      </c>
      <c r="G16" s="30">
        <f t="shared" si="1"/>
        <v>16.019</v>
      </c>
      <c r="I16"/>
    </row>
    <row r="17" spans="1:9" ht="12.75">
      <c r="A17" s="29">
        <v>422</v>
      </c>
      <c r="B17" s="29">
        <v>1259603123171</v>
      </c>
      <c r="C17" s="30">
        <f t="shared" si="0"/>
        <v>7.021</v>
      </c>
      <c r="E17">
        <v>730</v>
      </c>
      <c r="F17" s="29">
        <v>1259604564462</v>
      </c>
      <c r="G17" s="30">
        <f t="shared" si="1"/>
        <v>21.597</v>
      </c>
      <c r="I17"/>
    </row>
    <row r="18" spans="1:9" ht="12.75">
      <c r="A18" s="29">
        <v>431</v>
      </c>
      <c r="B18" s="29">
        <v>1259603123606</v>
      </c>
      <c r="C18" s="30">
        <f t="shared" si="0"/>
        <v>7.456</v>
      </c>
      <c r="E18">
        <v>617</v>
      </c>
      <c r="F18" s="29">
        <v>1259604565207</v>
      </c>
      <c r="G18" s="30">
        <f t="shared" si="1"/>
        <v>22.342</v>
      </c>
      <c r="I18"/>
    </row>
    <row r="19" spans="1:9" ht="12.75">
      <c r="A19" s="29">
        <v>408</v>
      </c>
      <c r="B19" s="29">
        <v>1259603124051</v>
      </c>
      <c r="C19" s="30">
        <f t="shared" si="0"/>
        <v>7.901</v>
      </c>
      <c r="E19">
        <v>1910</v>
      </c>
      <c r="F19" s="29">
        <v>1259604565841</v>
      </c>
      <c r="G19" s="30">
        <f t="shared" si="1"/>
        <v>22.976</v>
      </c>
      <c r="I19"/>
    </row>
    <row r="20" spans="1:9" ht="12.75">
      <c r="A20" s="29">
        <v>384</v>
      </c>
      <c r="B20" s="29">
        <v>1259603124472</v>
      </c>
      <c r="C20" s="30">
        <f t="shared" si="0"/>
        <v>8.322</v>
      </c>
      <c r="E20">
        <v>344</v>
      </c>
      <c r="F20" s="29">
        <v>1259604567765</v>
      </c>
      <c r="G20" s="30">
        <f t="shared" si="1"/>
        <v>24.9</v>
      </c>
      <c r="I20"/>
    </row>
    <row r="21" spans="1:9" ht="12.75">
      <c r="A21" s="29">
        <v>510</v>
      </c>
      <c r="B21" s="29">
        <v>1259603124868</v>
      </c>
      <c r="C21" s="30">
        <f t="shared" si="0"/>
        <v>8.718</v>
      </c>
      <c r="E21">
        <v>1064</v>
      </c>
      <c r="F21" s="29">
        <v>1259604568123</v>
      </c>
      <c r="G21" s="30">
        <f t="shared" si="1"/>
        <v>25.258</v>
      </c>
      <c r="I21"/>
    </row>
    <row r="22" spans="1:9" ht="12.75">
      <c r="A22" s="29">
        <v>434</v>
      </c>
      <c r="B22" s="29">
        <v>1259603125391</v>
      </c>
      <c r="C22" s="30">
        <f t="shared" si="0"/>
        <v>9.241</v>
      </c>
      <c r="E22">
        <v>1320</v>
      </c>
      <c r="F22" s="29">
        <v>1259604569204</v>
      </c>
      <c r="G22" s="30">
        <f t="shared" si="1"/>
        <v>26.339</v>
      </c>
      <c r="I22"/>
    </row>
    <row r="23" spans="1:9" ht="12.75">
      <c r="A23" s="29">
        <v>464</v>
      </c>
      <c r="B23" s="29">
        <v>1259603125838</v>
      </c>
      <c r="C23" s="30">
        <f t="shared" si="0"/>
        <v>9.688</v>
      </c>
      <c r="E23">
        <v>601</v>
      </c>
      <c r="F23" s="29">
        <v>1259604570538</v>
      </c>
      <c r="G23" s="30">
        <f t="shared" si="1"/>
        <v>27.673</v>
      </c>
      <c r="I23"/>
    </row>
    <row r="24" spans="1:9" ht="12.75">
      <c r="A24" s="29">
        <v>342</v>
      </c>
      <c r="B24" s="29">
        <v>1259603126315</v>
      </c>
      <c r="C24" s="30">
        <f t="shared" si="0"/>
        <v>10.165</v>
      </c>
      <c r="E24">
        <v>1654</v>
      </c>
      <c r="F24" s="29">
        <v>1259604571154</v>
      </c>
      <c r="G24" s="30">
        <f t="shared" si="1"/>
        <v>28.289</v>
      </c>
      <c r="I24"/>
    </row>
    <row r="25" spans="1:9" ht="12.75">
      <c r="A25" s="29">
        <v>454</v>
      </c>
      <c r="B25" s="29">
        <v>1259603126670</v>
      </c>
      <c r="C25" s="30">
        <f t="shared" si="0"/>
        <v>10.52</v>
      </c>
      <c r="E25">
        <v>624</v>
      </c>
      <c r="F25" s="29">
        <v>1259604572823</v>
      </c>
      <c r="G25" s="30">
        <f t="shared" si="1"/>
        <v>29.958</v>
      </c>
      <c r="I25"/>
    </row>
    <row r="26" spans="1:9" ht="12.75">
      <c r="A26" s="29">
        <v>533</v>
      </c>
      <c r="B26" s="29">
        <v>1259603127137</v>
      </c>
      <c r="C26" s="30">
        <f t="shared" si="0"/>
        <v>10.987</v>
      </c>
      <c r="E26">
        <v>444</v>
      </c>
      <c r="F26" s="29">
        <v>1259604573462</v>
      </c>
      <c r="G26" s="30">
        <f t="shared" si="1"/>
        <v>30.597</v>
      </c>
      <c r="I26"/>
    </row>
    <row r="27" spans="1:9" ht="12.75">
      <c r="A27" s="29">
        <v>380</v>
      </c>
      <c r="B27" s="29">
        <v>1259603127683</v>
      </c>
      <c r="C27" s="30">
        <f t="shared" si="0"/>
        <v>11.533</v>
      </c>
      <c r="E27">
        <v>1338</v>
      </c>
      <c r="F27" s="29">
        <v>1259604573921</v>
      </c>
      <c r="G27" s="30">
        <f t="shared" si="1"/>
        <v>31.056</v>
      </c>
      <c r="I27"/>
    </row>
    <row r="28" spans="1:9" ht="12.75">
      <c r="A28" s="29">
        <v>594</v>
      </c>
      <c r="B28" s="29">
        <v>1259603128076</v>
      </c>
      <c r="C28" s="30">
        <f t="shared" si="0"/>
        <v>11.926</v>
      </c>
      <c r="E28">
        <v>920</v>
      </c>
      <c r="F28" s="29">
        <v>1259604575276</v>
      </c>
      <c r="G28" s="30">
        <f t="shared" si="1"/>
        <v>32.411</v>
      </c>
      <c r="I28"/>
    </row>
    <row r="29" spans="1:9" ht="12.75">
      <c r="A29" s="29">
        <v>520</v>
      </c>
      <c r="B29" s="29">
        <v>1259603128686</v>
      </c>
      <c r="C29" s="30">
        <f t="shared" si="0"/>
        <v>12.536</v>
      </c>
      <c r="E29">
        <v>1543</v>
      </c>
      <c r="F29" s="29">
        <v>1259604576215</v>
      </c>
      <c r="G29" s="30">
        <f t="shared" si="1"/>
        <v>33.35</v>
      </c>
      <c r="I29"/>
    </row>
    <row r="30" spans="1:9" ht="12.75">
      <c r="A30" s="29">
        <v>427</v>
      </c>
      <c r="B30" s="29">
        <v>1259603129219</v>
      </c>
      <c r="C30" s="30">
        <f t="shared" si="0"/>
        <v>13.069</v>
      </c>
      <c r="E30">
        <v>906</v>
      </c>
      <c r="F30" s="29">
        <v>1259604577773</v>
      </c>
      <c r="G30" s="30">
        <f t="shared" si="1"/>
        <v>34.908</v>
      </c>
      <c r="I30"/>
    </row>
    <row r="31" spans="1:9" ht="12.75">
      <c r="A31" s="29">
        <v>431</v>
      </c>
      <c r="B31" s="29">
        <v>1259603129659</v>
      </c>
      <c r="C31" s="30">
        <f t="shared" si="0"/>
        <v>13.509</v>
      </c>
      <c r="E31">
        <v>791</v>
      </c>
      <c r="F31" s="29">
        <v>1259604578693</v>
      </c>
      <c r="G31" s="30">
        <f t="shared" si="1"/>
        <v>35.828</v>
      </c>
      <c r="I31"/>
    </row>
    <row r="32" spans="1:9" ht="12.75">
      <c r="A32" s="29">
        <v>432</v>
      </c>
      <c r="B32" s="29">
        <v>1259603130103</v>
      </c>
      <c r="C32" s="30">
        <f t="shared" si="0"/>
        <v>13.953</v>
      </c>
      <c r="E32">
        <v>1581</v>
      </c>
      <c r="F32" s="29">
        <v>1259604579499</v>
      </c>
      <c r="G32" s="30">
        <f t="shared" si="1"/>
        <v>36.634</v>
      </c>
      <c r="I32"/>
    </row>
    <row r="33" spans="1:9" ht="12.75">
      <c r="A33" s="29">
        <v>482</v>
      </c>
      <c r="B33" s="29">
        <v>1259603130548</v>
      </c>
      <c r="C33" s="30">
        <f t="shared" si="0"/>
        <v>14.398</v>
      </c>
      <c r="E33">
        <v>695</v>
      </c>
      <c r="F33" s="29">
        <v>1259604581095</v>
      </c>
      <c r="G33" s="30">
        <f t="shared" si="1"/>
        <v>38.23</v>
      </c>
      <c r="I33"/>
    </row>
    <row r="34" spans="1:9" ht="12.75">
      <c r="A34" s="29">
        <v>415</v>
      </c>
      <c r="B34" s="29">
        <v>1259603131043</v>
      </c>
      <c r="C34" s="30">
        <f t="shared" si="0"/>
        <v>14.893</v>
      </c>
      <c r="E34">
        <v>1172</v>
      </c>
      <c r="F34" s="29">
        <v>1259604581807</v>
      </c>
      <c r="G34" s="30">
        <f t="shared" si="1"/>
        <v>38.942</v>
      </c>
      <c r="I34"/>
    </row>
    <row r="35" spans="1:9" ht="12.75">
      <c r="A35" s="29">
        <v>560</v>
      </c>
      <c r="B35" s="29">
        <v>1259603131471</v>
      </c>
      <c r="C35" s="30">
        <f t="shared" si="0"/>
        <v>15.321</v>
      </c>
      <c r="E35">
        <v>974</v>
      </c>
      <c r="F35" s="29">
        <v>1259604582993</v>
      </c>
      <c r="G35" s="30">
        <f t="shared" si="1"/>
        <v>40.128</v>
      </c>
      <c r="I35"/>
    </row>
    <row r="36" spans="1:9" ht="12.75">
      <c r="A36" s="29">
        <v>433</v>
      </c>
      <c r="B36" s="29">
        <v>1259603132043</v>
      </c>
      <c r="C36" s="30">
        <f t="shared" si="0"/>
        <v>15.893</v>
      </c>
      <c r="E36">
        <v>345</v>
      </c>
      <c r="F36" s="29">
        <v>1259604583985</v>
      </c>
      <c r="G36" s="30">
        <f t="shared" si="1"/>
        <v>41.12</v>
      </c>
      <c r="I36"/>
    </row>
    <row r="37" spans="1:9" ht="12.75">
      <c r="A37" s="29">
        <v>402</v>
      </c>
      <c r="B37" s="29">
        <v>1259603132489</v>
      </c>
      <c r="C37" s="30">
        <f t="shared" si="0"/>
        <v>16.339</v>
      </c>
      <c r="E37">
        <v>1276</v>
      </c>
      <c r="F37" s="29">
        <v>1259604584345</v>
      </c>
      <c r="G37" s="30">
        <f t="shared" si="1"/>
        <v>41.48</v>
      </c>
      <c r="I37"/>
    </row>
    <row r="38" spans="1:9" ht="12.75">
      <c r="A38" s="29">
        <v>429</v>
      </c>
      <c r="B38" s="29">
        <v>1259603132904</v>
      </c>
      <c r="C38" s="30">
        <f t="shared" si="0"/>
        <v>16.754</v>
      </c>
      <c r="E38">
        <v>1113</v>
      </c>
      <c r="F38" s="29">
        <v>1259604585636</v>
      </c>
      <c r="G38" s="30">
        <f t="shared" si="1"/>
        <v>42.771</v>
      </c>
      <c r="I38"/>
    </row>
    <row r="39" spans="1:9" ht="12.75">
      <c r="A39" s="29">
        <v>400</v>
      </c>
      <c r="B39" s="29">
        <v>1259603133346</v>
      </c>
      <c r="C39" s="30">
        <f t="shared" si="0"/>
        <v>17.196</v>
      </c>
      <c r="E39">
        <v>434</v>
      </c>
      <c r="F39" s="29">
        <v>1259604586765</v>
      </c>
      <c r="G39" s="30">
        <f t="shared" si="1"/>
        <v>43.9</v>
      </c>
      <c r="I39"/>
    </row>
    <row r="40" spans="1:9" ht="12.75">
      <c r="A40" s="29">
        <v>433</v>
      </c>
      <c r="B40" s="29">
        <v>1259603133757</v>
      </c>
      <c r="C40" s="30">
        <f t="shared" si="0"/>
        <v>17.607</v>
      </c>
      <c r="E40">
        <v>1485</v>
      </c>
      <c r="F40" s="29">
        <v>1259604587214</v>
      </c>
      <c r="G40" s="30">
        <f t="shared" si="1"/>
        <v>44.349</v>
      </c>
      <c r="I40"/>
    </row>
    <row r="41" spans="1:9" ht="12.75">
      <c r="A41" s="29">
        <v>524</v>
      </c>
      <c r="B41" s="29">
        <v>1259603134202</v>
      </c>
      <c r="C41" s="30">
        <f t="shared" si="0"/>
        <v>18.052</v>
      </c>
      <c r="E41">
        <v>768</v>
      </c>
      <c r="F41" s="29">
        <v>1259604588713</v>
      </c>
      <c r="G41" s="30">
        <f t="shared" si="1"/>
        <v>45.848</v>
      </c>
      <c r="I41"/>
    </row>
    <row r="42" spans="1:9" ht="12.75">
      <c r="A42" s="29">
        <v>430</v>
      </c>
      <c r="B42" s="29">
        <v>1259603134738</v>
      </c>
      <c r="C42" s="30">
        <f t="shared" si="0"/>
        <v>18.588</v>
      </c>
      <c r="E42">
        <v>1575</v>
      </c>
      <c r="F42" s="29">
        <v>1259604589500</v>
      </c>
      <c r="G42" s="30">
        <f t="shared" si="1"/>
        <v>46.635</v>
      </c>
      <c r="I42"/>
    </row>
    <row r="43" spans="1:9" ht="12.75">
      <c r="A43" s="29">
        <v>556</v>
      </c>
      <c r="B43" s="29">
        <v>1259603135180</v>
      </c>
      <c r="C43" s="30">
        <f t="shared" si="0"/>
        <v>19.03</v>
      </c>
      <c r="E43">
        <v>878</v>
      </c>
      <c r="F43" s="29">
        <v>1259604591105</v>
      </c>
      <c r="G43" s="30">
        <f t="shared" si="1"/>
        <v>48.24</v>
      </c>
      <c r="I43"/>
    </row>
    <row r="44" spans="1:9" ht="12.75">
      <c r="A44" s="29">
        <v>515</v>
      </c>
      <c r="B44" s="29">
        <v>1259603135749</v>
      </c>
      <c r="C44" s="30">
        <f t="shared" si="0"/>
        <v>19.599</v>
      </c>
      <c r="E44">
        <v>1386</v>
      </c>
      <c r="F44" s="29">
        <v>1259604591998</v>
      </c>
      <c r="G44" s="30">
        <f t="shared" si="1"/>
        <v>49.133</v>
      </c>
      <c r="I44"/>
    </row>
    <row r="45" spans="1:9" ht="12.75">
      <c r="A45" s="29">
        <v>364</v>
      </c>
      <c r="B45" s="29">
        <v>1259603136280</v>
      </c>
      <c r="C45" s="30">
        <f t="shared" si="0"/>
        <v>20.13</v>
      </c>
      <c r="E45">
        <v>996</v>
      </c>
      <c r="F45" s="29">
        <v>1259604593398</v>
      </c>
      <c r="G45" s="30">
        <f t="shared" si="1"/>
        <v>50.533</v>
      </c>
      <c r="I45"/>
    </row>
    <row r="46" spans="1:9" ht="12.75">
      <c r="A46" s="29">
        <v>329</v>
      </c>
      <c r="B46" s="29">
        <v>1259603136656</v>
      </c>
      <c r="C46" s="30">
        <f t="shared" si="0"/>
        <v>20.506</v>
      </c>
      <c r="E46">
        <v>980</v>
      </c>
      <c r="F46" s="29">
        <v>1259604594410</v>
      </c>
      <c r="G46" s="30">
        <f t="shared" si="1"/>
        <v>51.545</v>
      </c>
      <c r="I46"/>
    </row>
    <row r="47" spans="1:9" ht="12.75">
      <c r="A47" s="29">
        <v>426</v>
      </c>
      <c r="B47" s="29">
        <v>1259603136997</v>
      </c>
      <c r="C47" s="30">
        <f t="shared" si="0"/>
        <v>20.847</v>
      </c>
      <c r="E47">
        <v>1292</v>
      </c>
      <c r="F47" s="29">
        <v>1259604595403</v>
      </c>
      <c r="G47" s="30">
        <f t="shared" si="1"/>
        <v>52.538</v>
      </c>
      <c r="I47"/>
    </row>
    <row r="48" spans="1:9" ht="12.75">
      <c r="A48" s="29">
        <v>360</v>
      </c>
      <c r="B48" s="29">
        <v>1259603137437</v>
      </c>
      <c r="C48" s="30">
        <f t="shared" si="0"/>
        <v>21.287</v>
      </c>
      <c r="E48">
        <v>699</v>
      </c>
      <c r="F48" s="29">
        <v>1259604596713</v>
      </c>
      <c r="G48" s="30">
        <f t="shared" si="1"/>
        <v>53.848</v>
      </c>
      <c r="I48"/>
    </row>
    <row r="49" spans="1:9" ht="12.75">
      <c r="A49" s="29">
        <v>538</v>
      </c>
      <c r="B49" s="29">
        <v>1259603137810</v>
      </c>
      <c r="C49" s="30">
        <f t="shared" si="0"/>
        <v>21.66</v>
      </c>
      <c r="E49">
        <v>1569</v>
      </c>
      <c r="F49" s="29">
        <v>1259604597426</v>
      </c>
      <c r="G49" s="30">
        <f t="shared" si="1"/>
        <v>54.561</v>
      </c>
      <c r="I49"/>
    </row>
    <row r="50" spans="1:9" ht="12.75">
      <c r="A50" s="29">
        <v>380</v>
      </c>
      <c r="B50" s="29">
        <v>1259603138372</v>
      </c>
      <c r="C50" s="30">
        <f t="shared" si="0"/>
        <v>22.222</v>
      </c>
      <c r="E50">
        <v>622</v>
      </c>
      <c r="F50" s="29">
        <v>1259604599009</v>
      </c>
      <c r="G50" s="30">
        <f t="shared" si="1"/>
        <v>56.144</v>
      </c>
      <c r="I50"/>
    </row>
    <row r="51" spans="1:9" ht="12.75">
      <c r="A51" s="29">
        <v>405</v>
      </c>
      <c r="B51" s="29">
        <v>1259603138772</v>
      </c>
      <c r="C51" s="30">
        <f t="shared" si="0"/>
        <v>22.622</v>
      </c>
      <c r="E51">
        <v>1184</v>
      </c>
      <c r="F51" s="29">
        <v>1259604599645</v>
      </c>
      <c r="G51" s="30">
        <f t="shared" si="1"/>
        <v>56.78</v>
      </c>
      <c r="I51"/>
    </row>
    <row r="52" spans="1:9" ht="12.75">
      <c r="A52" s="29">
        <v>392</v>
      </c>
      <c r="B52" s="29">
        <v>1259603139191</v>
      </c>
      <c r="C52" s="30">
        <f t="shared" si="0"/>
        <v>23.041</v>
      </c>
      <c r="E52">
        <v>441</v>
      </c>
      <c r="F52" s="29">
        <v>1259604600846</v>
      </c>
      <c r="G52" s="30">
        <f t="shared" si="1"/>
        <v>57.981</v>
      </c>
      <c r="I52"/>
    </row>
    <row r="53" spans="1:9" ht="12.75">
      <c r="A53" s="29">
        <v>511</v>
      </c>
      <c r="B53" s="29">
        <v>1259603139595</v>
      </c>
      <c r="C53" s="30">
        <f t="shared" si="0"/>
        <v>23.445</v>
      </c>
      <c r="E53">
        <v>1565</v>
      </c>
      <c r="F53" s="29">
        <v>1259604601300</v>
      </c>
      <c r="G53" s="30">
        <f t="shared" si="1"/>
        <v>58.435</v>
      </c>
      <c r="I53"/>
    </row>
    <row r="54" spans="1:9" ht="12.75">
      <c r="A54" s="29">
        <v>322</v>
      </c>
      <c r="B54" s="29">
        <v>1259603140119</v>
      </c>
      <c r="C54" s="30">
        <f t="shared" si="0"/>
        <v>23.969</v>
      </c>
      <c r="E54">
        <v>706</v>
      </c>
      <c r="F54" s="29">
        <v>1259604602881</v>
      </c>
      <c r="G54" s="30">
        <f t="shared" si="1"/>
        <v>60.016</v>
      </c>
      <c r="I54"/>
    </row>
    <row r="55" spans="1:9" ht="12.75">
      <c r="A55" s="29">
        <v>493</v>
      </c>
      <c r="B55" s="29">
        <v>1259603140453</v>
      </c>
      <c r="C55" s="30">
        <f t="shared" si="0"/>
        <v>24.303</v>
      </c>
      <c r="E55">
        <v>1304</v>
      </c>
      <c r="F55" s="29">
        <v>1259604603601</v>
      </c>
      <c r="G55" s="30">
        <f t="shared" si="1"/>
        <v>60.736</v>
      </c>
      <c r="I55"/>
    </row>
    <row r="56" spans="1:9" ht="12.75">
      <c r="A56" s="29">
        <v>322</v>
      </c>
      <c r="B56" s="29">
        <v>1259603140960</v>
      </c>
      <c r="C56" s="30">
        <f t="shared" si="0"/>
        <v>24.81</v>
      </c>
      <c r="E56">
        <v>745</v>
      </c>
      <c r="F56" s="29">
        <v>1259604604920</v>
      </c>
      <c r="G56" s="30">
        <f t="shared" si="1"/>
        <v>62.055</v>
      </c>
      <c r="I56"/>
    </row>
    <row r="57" spans="1:9" ht="12.75">
      <c r="A57" s="29">
        <v>612</v>
      </c>
      <c r="B57" s="29">
        <v>1259603141294</v>
      </c>
      <c r="C57" s="30">
        <f t="shared" si="0"/>
        <v>25.144</v>
      </c>
      <c r="E57">
        <v>1337</v>
      </c>
      <c r="F57" s="29">
        <v>1259604605679</v>
      </c>
      <c r="G57" s="30">
        <f t="shared" si="1"/>
        <v>62.814</v>
      </c>
      <c r="I57"/>
    </row>
    <row r="58" spans="1:9" ht="12.75">
      <c r="A58" s="29">
        <v>517</v>
      </c>
      <c r="B58" s="29">
        <v>1259603141919</v>
      </c>
      <c r="C58" s="30">
        <f t="shared" si="0"/>
        <v>25.769</v>
      </c>
      <c r="E58">
        <v>2056</v>
      </c>
      <c r="F58" s="29">
        <v>1259604607032</v>
      </c>
      <c r="G58" s="30">
        <f t="shared" si="1"/>
        <v>64.167</v>
      </c>
      <c r="I58"/>
    </row>
    <row r="59" spans="1:9" ht="12.75">
      <c r="A59" s="29">
        <v>424</v>
      </c>
      <c r="B59" s="29">
        <v>1259603142450</v>
      </c>
      <c r="C59" s="30">
        <f t="shared" si="0"/>
        <v>26.3</v>
      </c>
      <c r="E59">
        <v>813</v>
      </c>
      <c r="F59" s="29">
        <v>1259604609107</v>
      </c>
      <c r="G59" s="30">
        <f t="shared" si="1"/>
        <v>66.242</v>
      </c>
      <c r="I59"/>
    </row>
    <row r="60" spans="1:9" ht="12.75">
      <c r="A60" s="29">
        <v>412</v>
      </c>
      <c r="B60" s="29">
        <v>1259603142887</v>
      </c>
      <c r="C60" s="30">
        <f t="shared" si="0"/>
        <v>26.737</v>
      </c>
      <c r="E60">
        <v>5141</v>
      </c>
      <c r="F60" s="29">
        <v>1259604609934</v>
      </c>
      <c r="G60" s="30">
        <f t="shared" si="1"/>
        <v>67.069</v>
      </c>
      <c r="I60"/>
    </row>
    <row r="61" spans="1:9" ht="12.75">
      <c r="A61" s="29">
        <v>325</v>
      </c>
      <c r="B61" s="29">
        <v>1259603143312</v>
      </c>
      <c r="C61" s="30">
        <f t="shared" si="0"/>
        <v>27.162</v>
      </c>
      <c r="E61">
        <v>1259</v>
      </c>
      <c r="F61" s="29">
        <v>1259604615093</v>
      </c>
      <c r="G61" s="30">
        <f t="shared" si="1"/>
        <v>72.228</v>
      </c>
      <c r="I61"/>
    </row>
    <row r="62" spans="1:9" ht="12.75">
      <c r="A62" s="29">
        <v>420</v>
      </c>
      <c r="B62" s="29">
        <v>1259603143649</v>
      </c>
      <c r="C62" s="30">
        <f t="shared" si="0"/>
        <v>27.499</v>
      </c>
      <c r="E62">
        <v>1707</v>
      </c>
      <c r="F62" s="29">
        <v>1259604616411</v>
      </c>
      <c r="G62" s="30">
        <f t="shared" si="1"/>
        <v>73.546</v>
      </c>
      <c r="I62"/>
    </row>
    <row r="63" spans="1:9" ht="12.75">
      <c r="A63" s="29">
        <v>423</v>
      </c>
      <c r="B63" s="29">
        <v>1259603144083</v>
      </c>
      <c r="C63" s="30">
        <f t="shared" si="0"/>
        <v>27.933</v>
      </c>
      <c r="E63">
        <v>2078</v>
      </c>
      <c r="F63" s="29">
        <v>1259604618132</v>
      </c>
      <c r="G63" s="30">
        <f t="shared" si="1"/>
        <v>75.267</v>
      </c>
      <c r="I63"/>
    </row>
    <row r="64" spans="1:9" ht="12.75">
      <c r="A64" s="29">
        <v>417</v>
      </c>
      <c r="B64" s="29">
        <v>1259603144519</v>
      </c>
      <c r="C64" s="30">
        <f t="shared" si="0"/>
        <v>28.369</v>
      </c>
      <c r="E64">
        <v>1164</v>
      </c>
      <c r="F64" s="29">
        <v>1259604620430</v>
      </c>
      <c r="G64" s="30">
        <f t="shared" si="1"/>
        <v>77.565</v>
      </c>
      <c r="I64"/>
    </row>
    <row r="65" spans="1:9" ht="12.75">
      <c r="A65" s="29">
        <v>504</v>
      </c>
      <c r="B65" s="29">
        <v>1259603144948</v>
      </c>
      <c r="C65" s="30">
        <f t="shared" si="0"/>
        <v>28.798</v>
      </c>
      <c r="E65">
        <v>1033</v>
      </c>
      <c r="F65" s="29">
        <v>1259604621648</v>
      </c>
      <c r="G65" s="30">
        <f t="shared" si="1"/>
        <v>78.783</v>
      </c>
      <c r="I65"/>
    </row>
    <row r="66" spans="1:9" ht="12.75">
      <c r="A66" s="29">
        <v>508</v>
      </c>
      <c r="B66" s="29">
        <v>1259603145465</v>
      </c>
      <c r="C66" s="30">
        <f t="shared" si="0"/>
        <v>29.315</v>
      </c>
      <c r="E66">
        <v>1127</v>
      </c>
      <c r="F66" s="29">
        <v>1259604622696</v>
      </c>
      <c r="G66" s="30">
        <f t="shared" si="1"/>
        <v>79.831</v>
      </c>
      <c r="I66"/>
    </row>
    <row r="67" spans="1:9" ht="12.75">
      <c r="A67" s="29">
        <v>452</v>
      </c>
      <c r="B67" s="29">
        <v>1259603145986</v>
      </c>
      <c r="C67" s="30">
        <f t="shared" si="0"/>
        <v>29.836</v>
      </c>
      <c r="E67">
        <v>343</v>
      </c>
      <c r="F67" s="29">
        <v>1259604623839</v>
      </c>
      <c r="G67" s="30">
        <f t="shared" si="1"/>
        <v>80.974</v>
      </c>
      <c r="I67"/>
    </row>
    <row r="68" spans="1:9" ht="12.75">
      <c r="A68" s="29">
        <v>416</v>
      </c>
      <c r="B68" s="29">
        <v>1259603146451</v>
      </c>
      <c r="C68" s="30">
        <f aca="true" t="shared" si="2" ref="C68:C131">(B68-$B$3)/1000</f>
        <v>30.301</v>
      </c>
      <c r="E68">
        <v>1073</v>
      </c>
      <c r="F68" s="29">
        <v>1259604624197</v>
      </c>
      <c r="G68" s="30">
        <f t="shared" si="1"/>
        <v>81.332</v>
      </c>
      <c r="I68"/>
    </row>
    <row r="69" spans="1:9" ht="12.75">
      <c r="A69" s="29">
        <v>420</v>
      </c>
      <c r="B69" s="29">
        <v>1259603146880</v>
      </c>
      <c r="C69" s="30">
        <f t="shared" si="2"/>
        <v>30.73</v>
      </c>
      <c r="E69">
        <v>1287</v>
      </c>
      <c r="F69" s="29">
        <v>1259604625284</v>
      </c>
      <c r="G69" s="30">
        <f aca="true" t="shared" si="3" ref="G69:G132">(F69-$F$3)/1000</f>
        <v>82.419</v>
      </c>
      <c r="I69"/>
    </row>
    <row r="70" spans="1:9" ht="12.75">
      <c r="A70" s="29">
        <v>422</v>
      </c>
      <c r="B70" s="29">
        <v>1259603147313</v>
      </c>
      <c r="C70" s="30">
        <f t="shared" si="2"/>
        <v>31.163</v>
      </c>
      <c r="E70">
        <v>415</v>
      </c>
      <c r="F70" s="29">
        <v>1259604626586</v>
      </c>
      <c r="G70" s="30">
        <f t="shared" si="3"/>
        <v>83.721</v>
      </c>
      <c r="I70"/>
    </row>
    <row r="71" spans="1:9" ht="12.75">
      <c r="A71" s="29">
        <v>426</v>
      </c>
      <c r="B71" s="29">
        <v>1259603147748</v>
      </c>
      <c r="C71" s="30">
        <f t="shared" si="2"/>
        <v>31.598</v>
      </c>
      <c r="E71">
        <v>953</v>
      </c>
      <c r="F71" s="29">
        <v>1259604627016</v>
      </c>
      <c r="G71" s="30">
        <f t="shared" si="3"/>
        <v>84.151</v>
      </c>
      <c r="I71"/>
    </row>
    <row r="72" spans="1:9" ht="12.75">
      <c r="A72" s="29">
        <v>536</v>
      </c>
      <c r="B72" s="29">
        <v>1259603148187</v>
      </c>
      <c r="C72" s="30">
        <f t="shared" si="2"/>
        <v>32.037</v>
      </c>
      <c r="E72">
        <v>1140</v>
      </c>
      <c r="F72" s="29">
        <v>1259604627983</v>
      </c>
      <c r="G72" s="30">
        <f t="shared" si="3"/>
        <v>85.118</v>
      </c>
      <c r="I72"/>
    </row>
    <row r="73" spans="1:9" ht="12.75">
      <c r="A73" s="29">
        <v>404</v>
      </c>
      <c r="B73" s="29">
        <v>1259603148736</v>
      </c>
      <c r="C73" s="30">
        <f t="shared" si="2"/>
        <v>32.586</v>
      </c>
      <c r="E73">
        <v>491</v>
      </c>
      <c r="F73" s="29">
        <v>1259604629137</v>
      </c>
      <c r="G73" s="30">
        <f t="shared" si="3"/>
        <v>86.272</v>
      </c>
      <c r="I73"/>
    </row>
    <row r="74" spans="1:9" ht="12.75">
      <c r="A74" s="29">
        <v>530</v>
      </c>
      <c r="B74" s="29">
        <v>1259603149152</v>
      </c>
      <c r="C74" s="30">
        <f t="shared" si="2"/>
        <v>33.002</v>
      </c>
      <c r="E74">
        <v>592</v>
      </c>
      <c r="F74" s="29">
        <v>1259604629647</v>
      </c>
      <c r="G74" s="30">
        <f t="shared" si="3"/>
        <v>86.782</v>
      </c>
      <c r="I74"/>
    </row>
    <row r="75" spans="1:9" ht="12.75">
      <c r="A75" s="29">
        <v>342</v>
      </c>
      <c r="B75" s="29">
        <v>1259603149695</v>
      </c>
      <c r="C75" s="30">
        <f t="shared" si="2"/>
        <v>33.545</v>
      </c>
      <c r="E75">
        <v>1507</v>
      </c>
      <c r="F75" s="29">
        <v>1259604630253</v>
      </c>
      <c r="G75" s="30">
        <f t="shared" si="3"/>
        <v>87.388</v>
      </c>
      <c r="I75"/>
    </row>
    <row r="76" spans="1:9" ht="12.75">
      <c r="A76" s="29">
        <v>363</v>
      </c>
      <c r="B76" s="29">
        <v>1259603150049</v>
      </c>
      <c r="C76" s="30">
        <f t="shared" si="2"/>
        <v>33.899</v>
      </c>
      <c r="E76">
        <v>623</v>
      </c>
      <c r="F76" s="29">
        <v>1259604631774</v>
      </c>
      <c r="G76" s="30">
        <f t="shared" si="3"/>
        <v>88.909</v>
      </c>
      <c r="I76"/>
    </row>
    <row r="77" spans="1:9" ht="12.75">
      <c r="A77" s="29">
        <v>411</v>
      </c>
      <c r="B77" s="29">
        <v>1259603150424</v>
      </c>
      <c r="C77" s="30">
        <f t="shared" si="2"/>
        <v>34.274</v>
      </c>
      <c r="E77">
        <v>932</v>
      </c>
      <c r="F77" s="29">
        <v>1259604632412</v>
      </c>
      <c r="G77" s="30">
        <f t="shared" si="3"/>
        <v>89.547</v>
      </c>
      <c r="I77"/>
    </row>
    <row r="78" spans="1:9" ht="12.75">
      <c r="A78" s="29">
        <v>318</v>
      </c>
      <c r="B78" s="29">
        <v>1259603150848</v>
      </c>
      <c r="C78" s="30">
        <f t="shared" si="2"/>
        <v>34.698</v>
      </c>
      <c r="E78">
        <v>1506</v>
      </c>
      <c r="F78" s="29">
        <v>1259604633373</v>
      </c>
      <c r="G78" s="30">
        <f t="shared" si="3"/>
        <v>90.508</v>
      </c>
      <c r="I78"/>
    </row>
    <row r="79" spans="1:9" ht="12.75">
      <c r="A79" s="29">
        <v>424</v>
      </c>
      <c r="B79" s="29">
        <v>1259603151178</v>
      </c>
      <c r="C79" s="30">
        <f t="shared" si="2"/>
        <v>35.028</v>
      </c>
      <c r="E79">
        <v>729</v>
      </c>
      <c r="F79" s="29">
        <v>1259604634892</v>
      </c>
      <c r="G79" s="30">
        <f t="shared" si="3"/>
        <v>92.027</v>
      </c>
      <c r="I79"/>
    </row>
    <row r="80" spans="1:9" ht="12.75">
      <c r="A80" s="29">
        <v>531</v>
      </c>
      <c r="B80" s="29">
        <v>1259603151615</v>
      </c>
      <c r="C80" s="30">
        <f t="shared" si="2"/>
        <v>35.465</v>
      </c>
      <c r="E80">
        <v>893</v>
      </c>
      <c r="F80" s="29">
        <v>1259604635636</v>
      </c>
      <c r="G80" s="30">
        <f t="shared" si="3"/>
        <v>92.771</v>
      </c>
      <c r="I80"/>
    </row>
    <row r="81" spans="1:9" ht="12.75">
      <c r="A81" s="29">
        <v>461</v>
      </c>
      <c r="B81" s="29">
        <v>1259603152158</v>
      </c>
      <c r="C81" s="30">
        <f t="shared" si="2"/>
        <v>36.008</v>
      </c>
      <c r="E81">
        <v>1348</v>
      </c>
      <c r="F81" s="29">
        <v>1259604636547</v>
      </c>
      <c r="G81" s="30">
        <f t="shared" si="3"/>
        <v>93.682</v>
      </c>
      <c r="I81"/>
    </row>
    <row r="82" spans="1:9" ht="12.75">
      <c r="A82" s="29">
        <v>460</v>
      </c>
      <c r="B82" s="29">
        <v>1259603152632</v>
      </c>
      <c r="C82" s="30">
        <f t="shared" si="2"/>
        <v>36.482</v>
      </c>
      <c r="E82">
        <v>487</v>
      </c>
      <c r="F82" s="29">
        <v>1259604637914</v>
      </c>
      <c r="G82" s="30">
        <f t="shared" si="3"/>
        <v>95.049</v>
      </c>
      <c r="I82"/>
    </row>
    <row r="83" spans="1:9" ht="12.75">
      <c r="A83" s="29">
        <v>422</v>
      </c>
      <c r="B83" s="29">
        <v>1259603153106</v>
      </c>
      <c r="C83" s="30">
        <f t="shared" si="2"/>
        <v>36.956</v>
      </c>
      <c r="E83">
        <v>1476</v>
      </c>
      <c r="F83" s="29">
        <v>1259604638417</v>
      </c>
      <c r="G83" s="30">
        <f t="shared" si="3"/>
        <v>95.552</v>
      </c>
      <c r="I83"/>
    </row>
    <row r="84" spans="1:9" ht="12.75">
      <c r="A84" s="29">
        <v>513</v>
      </c>
      <c r="B84" s="29">
        <v>1259603153541</v>
      </c>
      <c r="C84" s="30">
        <f t="shared" si="2"/>
        <v>37.391</v>
      </c>
      <c r="E84">
        <v>604</v>
      </c>
      <c r="F84" s="29">
        <v>1259604639909</v>
      </c>
      <c r="G84" s="30">
        <f t="shared" si="3"/>
        <v>97.044</v>
      </c>
      <c r="I84"/>
    </row>
    <row r="85" spans="1:9" ht="12.75">
      <c r="A85" s="29">
        <v>318</v>
      </c>
      <c r="B85" s="29">
        <v>1259603154067</v>
      </c>
      <c r="C85" s="30">
        <f t="shared" si="2"/>
        <v>37.917</v>
      </c>
      <c r="E85">
        <v>412</v>
      </c>
      <c r="F85" s="29">
        <v>1259604640527</v>
      </c>
      <c r="G85" s="30">
        <f t="shared" si="3"/>
        <v>97.662</v>
      </c>
      <c r="I85"/>
    </row>
    <row r="86" spans="1:9" ht="12.75">
      <c r="A86" s="29">
        <v>359</v>
      </c>
      <c r="B86" s="29">
        <v>1259603154396</v>
      </c>
      <c r="C86" s="30">
        <f t="shared" si="2"/>
        <v>38.246</v>
      </c>
      <c r="E86">
        <v>1599</v>
      </c>
      <c r="F86" s="29">
        <v>1259604640953</v>
      </c>
      <c r="G86" s="30">
        <f t="shared" si="3"/>
        <v>98.088</v>
      </c>
      <c r="I86"/>
    </row>
    <row r="87" spans="1:9" ht="12.75">
      <c r="A87" s="29">
        <v>337</v>
      </c>
      <c r="B87" s="29">
        <v>1259603154767</v>
      </c>
      <c r="C87" s="30">
        <f t="shared" si="2"/>
        <v>38.617</v>
      </c>
      <c r="E87">
        <v>605</v>
      </c>
      <c r="F87" s="29">
        <v>1259604642566</v>
      </c>
      <c r="G87" s="30">
        <f t="shared" si="3"/>
        <v>99.701</v>
      </c>
      <c r="I87"/>
    </row>
    <row r="88" spans="1:9" ht="12.75">
      <c r="A88" s="29">
        <v>459</v>
      </c>
      <c r="B88" s="29">
        <v>1259603155117</v>
      </c>
      <c r="C88" s="30">
        <f t="shared" si="2"/>
        <v>38.967</v>
      </c>
      <c r="E88">
        <v>1227</v>
      </c>
      <c r="F88" s="29">
        <v>1259604643185</v>
      </c>
      <c r="G88" s="30">
        <f t="shared" si="3"/>
        <v>100.32</v>
      </c>
      <c r="I88"/>
    </row>
    <row r="89" spans="1:9" ht="12.75">
      <c r="A89" s="29">
        <v>546</v>
      </c>
      <c r="B89" s="29">
        <v>1259603155589</v>
      </c>
      <c r="C89" s="30">
        <f t="shared" si="2"/>
        <v>39.439</v>
      </c>
      <c r="E89">
        <v>1126</v>
      </c>
      <c r="F89" s="29">
        <v>1259604644427</v>
      </c>
      <c r="G89" s="30">
        <f t="shared" si="3"/>
        <v>101.562</v>
      </c>
      <c r="I89"/>
    </row>
    <row r="90" spans="1:9" ht="12.75">
      <c r="A90" s="29">
        <v>406</v>
      </c>
      <c r="B90" s="29">
        <v>1259603156148</v>
      </c>
      <c r="C90" s="30">
        <f t="shared" si="2"/>
        <v>39.998</v>
      </c>
      <c r="E90">
        <v>425</v>
      </c>
      <c r="F90" s="29">
        <v>1259604645568</v>
      </c>
      <c r="G90" s="30">
        <f t="shared" si="3"/>
        <v>102.703</v>
      </c>
      <c r="I90"/>
    </row>
    <row r="91" spans="1:9" ht="12.75">
      <c r="A91" s="29">
        <v>416</v>
      </c>
      <c r="B91" s="29">
        <v>1259603156566</v>
      </c>
      <c r="C91" s="30">
        <f t="shared" si="2"/>
        <v>40.416</v>
      </c>
      <c r="E91">
        <v>1164</v>
      </c>
      <c r="F91" s="29">
        <v>1259604646007</v>
      </c>
      <c r="G91" s="30">
        <f t="shared" si="3"/>
        <v>103.142</v>
      </c>
      <c r="I91"/>
    </row>
    <row r="92" spans="1:9" ht="12.75">
      <c r="A92" s="29">
        <v>474</v>
      </c>
      <c r="B92" s="29">
        <v>1259603156995</v>
      </c>
      <c r="C92" s="30">
        <f t="shared" si="2"/>
        <v>40.845</v>
      </c>
      <c r="E92">
        <v>1399</v>
      </c>
      <c r="F92" s="29">
        <v>1259604647185</v>
      </c>
      <c r="G92" s="30">
        <f t="shared" si="3"/>
        <v>104.32</v>
      </c>
      <c r="I92"/>
    </row>
    <row r="93" spans="1:9" ht="12.75">
      <c r="A93" s="29">
        <v>395</v>
      </c>
      <c r="B93" s="29">
        <v>1259603157482</v>
      </c>
      <c r="C93" s="30">
        <f t="shared" si="2"/>
        <v>41.332</v>
      </c>
      <c r="E93">
        <v>815</v>
      </c>
      <c r="F93" s="29">
        <v>1259604648598</v>
      </c>
      <c r="G93" s="30">
        <f t="shared" si="3"/>
        <v>105.733</v>
      </c>
      <c r="I93"/>
    </row>
    <row r="94" spans="1:9" ht="12.75">
      <c r="A94" s="29">
        <v>433</v>
      </c>
      <c r="B94" s="29">
        <v>1259603157890</v>
      </c>
      <c r="C94" s="30">
        <f t="shared" si="2"/>
        <v>41.74</v>
      </c>
      <c r="E94">
        <v>1540</v>
      </c>
      <c r="F94" s="29">
        <v>1259604649431</v>
      </c>
      <c r="G94" s="30">
        <f t="shared" si="3"/>
        <v>106.566</v>
      </c>
      <c r="I94"/>
    </row>
    <row r="95" spans="1:9" ht="12.75">
      <c r="A95" s="29">
        <v>553</v>
      </c>
      <c r="B95" s="29">
        <v>1259603158336</v>
      </c>
      <c r="C95" s="30">
        <f t="shared" si="2"/>
        <v>42.186</v>
      </c>
      <c r="E95">
        <v>742</v>
      </c>
      <c r="F95" s="29">
        <v>1259604650985</v>
      </c>
      <c r="G95" s="30">
        <f t="shared" si="3"/>
        <v>108.12</v>
      </c>
      <c r="I95"/>
    </row>
    <row r="96" spans="1:9" ht="12.75">
      <c r="A96" s="29">
        <v>588</v>
      </c>
      <c r="B96" s="29">
        <v>1259603158910</v>
      </c>
      <c r="C96" s="30">
        <f t="shared" si="2"/>
        <v>42.76</v>
      </c>
      <c r="E96">
        <v>974</v>
      </c>
      <c r="F96" s="29">
        <v>1259604651741</v>
      </c>
      <c r="G96" s="30">
        <f t="shared" si="3"/>
        <v>108.876</v>
      </c>
      <c r="I96"/>
    </row>
    <row r="97" spans="1:9" ht="12.75">
      <c r="A97" s="29">
        <v>423</v>
      </c>
      <c r="B97" s="29">
        <v>1259603159510</v>
      </c>
      <c r="C97" s="30">
        <f t="shared" si="2"/>
        <v>43.36</v>
      </c>
      <c r="E97">
        <v>1310</v>
      </c>
      <c r="F97" s="29">
        <v>1259604652729</v>
      </c>
      <c r="G97" s="30">
        <f t="shared" si="3"/>
        <v>109.864</v>
      </c>
      <c r="I97"/>
    </row>
    <row r="98" spans="1:9" ht="12.75">
      <c r="A98" s="29">
        <v>403</v>
      </c>
      <c r="B98" s="29">
        <v>1259603159946</v>
      </c>
      <c r="C98" s="30">
        <f t="shared" si="2"/>
        <v>43.796</v>
      </c>
      <c r="E98">
        <v>799</v>
      </c>
      <c r="F98" s="29">
        <v>1259604654054</v>
      </c>
      <c r="G98" s="30">
        <f t="shared" si="3"/>
        <v>111.189</v>
      </c>
      <c r="I98"/>
    </row>
    <row r="99" spans="1:9" ht="12.75">
      <c r="A99" s="29">
        <v>344</v>
      </c>
      <c r="B99" s="29">
        <v>1259603160362</v>
      </c>
      <c r="C99" s="30">
        <f t="shared" si="2"/>
        <v>44.212</v>
      </c>
      <c r="E99">
        <v>1252</v>
      </c>
      <c r="F99" s="29">
        <v>1259604654870</v>
      </c>
      <c r="G99" s="30">
        <f t="shared" si="3"/>
        <v>112.005</v>
      </c>
      <c r="I99"/>
    </row>
    <row r="100" spans="1:9" ht="12.75">
      <c r="A100" s="29">
        <v>440</v>
      </c>
      <c r="B100" s="29">
        <v>1259603160718</v>
      </c>
      <c r="C100" s="30">
        <f t="shared" si="2"/>
        <v>44.568</v>
      </c>
      <c r="E100">
        <v>1388</v>
      </c>
      <c r="F100" s="29">
        <v>1259604656138</v>
      </c>
      <c r="G100" s="30">
        <f t="shared" si="3"/>
        <v>113.273</v>
      </c>
      <c r="I100"/>
    </row>
    <row r="101" spans="1:9" ht="12.75">
      <c r="A101" s="29">
        <v>318</v>
      </c>
      <c r="B101" s="29">
        <v>1259603161171</v>
      </c>
      <c r="C101" s="30">
        <f t="shared" si="2"/>
        <v>45.021</v>
      </c>
      <c r="E101">
        <v>1489</v>
      </c>
      <c r="F101" s="29">
        <v>1259604657541</v>
      </c>
      <c r="G101" s="30">
        <f t="shared" si="3"/>
        <v>114.676</v>
      </c>
      <c r="I101"/>
    </row>
    <row r="102" spans="1:9" ht="12.75">
      <c r="A102" s="29">
        <v>504</v>
      </c>
      <c r="B102" s="29">
        <v>1259603161501</v>
      </c>
      <c r="C102" s="30">
        <f t="shared" si="2"/>
        <v>45.351</v>
      </c>
      <c r="E102">
        <v>800</v>
      </c>
      <c r="F102" s="29">
        <v>1259604659044</v>
      </c>
      <c r="G102" s="30">
        <f t="shared" si="3"/>
        <v>116.179</v>
      </c>
      <c r="I102"/>
    </row>
    <row r="103" spans="1:9" ht="12.75">
      <c r="A103" s="29">
        <v>2134</v>
      </c>
      <c r="B103" s="29">
        <v>1259603162020</v>
      </c>
      <c r="C103" s="30">
        <f t="shared" si="2"/>
        <v>45.87</v>
      </c>
      <c r="E103">
        <v>1172</v>
      </c>
      <c r="F103" s="29">
        <v>1259604659859</v>
      </c>
      <c r="G103" s="30">
        <f t="shared" si="3"/>
        <v>116.994</v>
      </c>
      <c r="I103"/>
    </row>
    <row r="104" spans="1:9" ht="12.75">
      <c r="A104" s="29">
        <v>611</v>
      </c>
      <c r="B104" s="29">
        <v>1259603164176</v>
      </c>
      <c r="C104" s="30">
        <f t="shared" si="2"/>
        <v>48.026</v>
      </c>
      <c r="E104">
        <v>1204</v>
      </c>
      <c r="F104" s="29">
        <v>1259604661045</v>
      </c>
      <c r="G104" s="30">
        <f t="shared" si="3"/>
        <v>118.18</v>
      </c>
      <c r="I104"/>
    </row>
    <row r="105" spans="1:9" ht="12.75">
      <c r="A105" s="29">
        <v>408</v>
      </c>
      <c r="B105" s="29">
        <v>1259603164801</v>
      </c>
      <c r="C105" s="30">
        <f t="shared" si="2"/>
        <v>48.651</v>
      </c>
      <c r="E105">
        <v>781</v>
      </c>
      <c r="F105" s="29">
        <v>1259604662264</v>
      </c>
      <c r="G105" s="30">
        <f t="shared" si="3"/>
        <v>119.399</v>
      </c>
      <c r="I105"/>
    </row>
    <row r="106" spans="1:9" ht="12.75">
      <c r="A106" s="29">
        <v>582</v>
      </c>
      <c r="B106" s="29">
        <v>1259603165222</v>
      </c>
      <c r="C106" s="30">
        <f t="shared" si="2"/>
        <v>49.072</v>
      </c>
      <c r="E106">
        <v>1393</v>
      </c>
      <c r="F106" s="29">
        <v>1259604663059</v>
      </c>
      <c r="G106" s="30">
        <f t="shared" si="3"/>
        <v>120.194</v>
      </c>
      <c r="I106"/>
    </row>
    <row r="107" spans="1:9" ht="12.75">
      <c r="A107" s="29">
        <v>1442</v>
      </c>
      <c r="B107" s="29">
        <v>1259603165817</v>
      </c>
      <c r="C107" s="30">
        <f t="shared" si="2"/>
        <v>49.667</v>
      </c>
      <c r="E107">
        <v>1122</v>
      </c>
      <c r="F107" s="29">
        <v>1259604664467</v>
      </c>
      <c r="G107" s="30">
        <f t="shared" si="3"/>
        <v>121.602</v>
      </c>
      <c r="I107"/>
    </row>
    <row r="108" spans="1:9" ht="12.75">
      <c r="A108" s="29">
        <v>418</v>
      </c>
      <c r="B108" s="29">
        <v>1259603167271</v>
      </c>
      <c r="C108" s="30">
        <f t="shared" si="2"/>
        <v>51.121</v>
      </c>
      <c r="E108">
        <v>1245</v>
      </c>
      <c r="F108" s="29">
        <v>1259604667126</v>
      </c>
      <c r="G108" s="30">
        <f t="shared" si="3"/>
        <v>124.261</v>
      </c>
      <c r="I108"/>
    </row>
    <row r="109" spans="1:9" ht="12.75">
      <c r="A109" s="29">
        <v>438</v>
      </c>
      <c r="B109" s="29">
        <v>1259603167702</v>
      </c>
      <c r="C109" s="30">
        <f t="shared" si="2"/>
        <v>51.552</v>
      </c>
      <c r="E109">
        <v>1561</v>
      </c>
      <c r="F109" s="29">
        <v>1259604668403</v>
      </c>
      <c r="G109" s="30">
        <f t="shared" si="3"/>
        <v>125.538</v>
      </c>
      <c r="I109"/>
    </row>
    <row r="110" spans="1:9" ht="12.75">
      <c r="A110" s="29">
        <v>1214</v>
      </c>
      <c r="B110" s="29">
        <v>1259603168152</v>
      </c>
      <c r="C110" s="30">
        <f t="shared" si="2"/>
        <v>52.002</v>
      </c>
      <c r="E110">
        <v>928</v>
      </c>
      <c r="F110" s="29">
        <v>1259604669990</v>
      </c>
      <c r="G110" s="30">
        <f t="shared" si="3"/>
        <v>127.125</v>
      </c>
      <c r="I110"/>
    </row>
    <row r="111" spans="1:9" ht="12.75">
      <c r="A111" s="29">
        <v>795</v>
      </c>
      <c r="B111" s="29">
        <v>1259603169380</v>
      </c>
      <c r="C111" s="30">
        <f t="shared" si="2"/>
        <v>53.23</v>
      </c>
      <c r="E111">
        <v>1008</v>
      </c>
      <c r="F111" s="29">
        <v>1259604670933</v>
      </c>
      <c r="G111" s="30">
        <f t="shared" si="3"/>
        <v>128.068</v>
      </c>
      <c r="I111"/>
    </row>
    <row r="112" spans="1:9" ht="12.75">
      <c r="A112" s="29">
        <v>524</v>
      </c>
      <c r="B112" s="29">
        <v>1259603170188</v>
      </c>
      <c r="C112" s="30">
        <f t="shared" si="2"/>
        <v>54.038</v>
      </c>
      <c r="E112">
        <v>910</v>
      </c>
      <c r="F112" s="29">
        <v>1259604671955</v>
      </c>
      <c r="G112" s="30">
        <f t="shared" si="3"/>
        <v>129.09</v>
      </c>
      <c r="I112"/>
    </row>
    <row r="113" spans="1:9" ht="12.75">
      <c r="A113" s="29">
        <v>988</v>
      </c>
      <c r="B113" s="29">
        <v>1259603170725</v>
      </c>
      <c r="C113" s="30">
        <f t="shared" si="2"/>
        <v>54.575</v>
      </c>
      <c r="E113">
        <v>910</v>
      </c>
      <c r="F113" s="29">
        <v>1259604672879</v>
      </c>
      <c r="G113" s="30">
        <f t="shared" si="3"/>
        <v>130.014</v>
      </c>
      <c r="I113"/>
    </row>
    <row r="114" spans="1:9" ht="12.75">
      <c r="A114" s="29">
        <v>430</v>
      </c>
      <c r="B114" s="29">
        <v>1259603171725</v>
      </c>
      <c r="C114" s="30">
        <f t="shared" si="2"/>
        <v>55.575</v>
      </c>
      <c r="E114">
        <v>2919</v>
      </c>
      <c r="F114" s="29">
        <v>1259604673803</v>
      </c>
      <c r="G114" s="30">
        <f t="shared" si="3"/>
        <v>130.938</v>
      </c>
      <c r="I114"/>
    </row>
    <row r="115" spans="1:9" ht="12.75">
      <c r="A115" s="29">
        <v>411</v>
      </c>
      <c r="B115" s="29">
        <v>1259603172175</v>
      </c>
      <c r="C115" s="30">
        <f t="shared" si="2"/>
        <v>56.025</v>
      </c>
      <c r="E115">
        <v>1054</v>
      </c>
      <c r="F115" s="29">
        <v>1259604678384</v>
      </c>
      <c r="G115" s="30">
        <f t="shared" si="3"/>
        <v>135.519</v>
      </c>
      <c r="I115"/>
    </row>
    <row r="116" spans="1:9" ht="12.75">
      <c r="A116" s="29">
        <v>412</v>
      </c>
      <c r="B116" s="29">
        <v>1259603172599</v>
      </c>
      <c r="C116" s="30">
        <f t="shared" si="2"/>
        <v>56.449</v>
      </c>
      <c r="E116">
        <v>561</v>
      </c>
      <c r="F116" s="29">
        <v>1259604679453</v>
      </c>
      <c r="G116" s="30">
        <f t="shared" si="3"/>
        <v>136.588</v>
      </c>
      <c r="I116"/>
    </row>
    <row r="117" spans="1:9" ht="12.75">
      <c r="A117" s="29">
        <v>493</v>
      </c>
      <c r="B117" s="29">
        <v>1259603173024</v>
      </c>
      <c r="C117" s="30">
        <f t="shared" si="2"/>
        <v>56.874</v>
      </c>
      <c r="E117">
        <v>1852</v>
      </c>
      <c r="F117" s="29">
        <v>1259604680028</v>
      </c>
      <c r="G117" s="30">
        <f t="shared" si="3"/>
        <v>137.163</v>
      </c>
      <c r="I117"/>
    </row>
    <row r="118" spans="1:9" ht="12.75">
      <c r="A118" s="29">
        <v>330</v>
      </c>
      <c r="B118" s="29">
        <v>1259603173530</v>
      </c>
      <c r="C118" s="30">
        <f t="shared" si="2"/>
        <v>57.38</v>
      </c>
      <c r="E118">
        <v>2622</v>
      </c>
      <c r="F118" s="29">
        <v>1259604681897</v>
      </c>
      <c r="G118" s="30">
        <f t="shared" si="3"/>
        <v>139.032</v>
      </c>
      <c r="I118"/>
    </row>
    <row r="119" spans="1:9" ht="12.75">
      <c r="A119" s="29">
        <v>858</v>
      </c>
      <c r="B119" s="29">
        <v>1259603173872</v>
      </c>
      <c r="C119" s="30">
        <f t="shared" si="2"/>
        <v>57.722</v>
      </c>
      <c r="E119">
        <v>546</v>
      </c>
      <c r="F119" s="29">
        <v>1259604684548</v>
      </c>
      <c r="G119" s="30">
        <f t="shared" si="3"/>
        <v>141.683</v>
      </c>
      <c r="I119"/>
    </row>
    <row r="120" spans="1:9" ht="12.75">
      <c r="A120" s="29">
        <v>440</v>
      </c>
      <c r="B120" s="29">
        <v>1259603174743</v>
      </c>
      <c r="C120" s="30">
        <f t="shared" si="2"/>
        <v>58.593</v>
      </c>
      <c r="E120">
        <v>435</v>
      </c>
      <c r="F120" s="29">
        <v>1259604685107</v>
      </c>
      <c r="G120" s="30">
        <f t="shared" si="3"/>
        <v>142.242</v>
      </c>
      <c r="I120"/>
    </row>
    <row r="121" spans="1:9" ht="12.75">
      <c r="A121" s="29">
        <v>421</v>
      </c>
      <c r="B121" s="29">
        <v>1259603175197</v>
      </c>
      <c r="C121" s="30">
        <f t="shared" si="2"/>
        <v>59.047</v>
      </c>
      <c r="E121">
        <v>1601</v>
      </c>
      <c r="F121" s="29">
        <v>1259604685556</v>
      </c>
      <c r="G121" s="30">
        <f t="shared" si="3"/>
        <v>142.691</v>
      </c>
      <c r="I121"/>
    </row>
    <row r="122" spans="1:9" ht="12.75">
      <c r="A122" s="29">
        <v>648</v>
      </c>
      <c r="B122" s="29">
        <v>1259603175631</v>
      </c>
      <c r="C122" s="30">
        <f t="shared" si="2"/>
        <v>59.481</v>
      </c>
      <c r="E122">
        <v>836</v>
      </c>
      <c r="F122" s="29">
        <v>1259604687171</v>
      </c>
      <c r="G122" s="30">
        <f t="shared" si="3"/>
        <v>144.306</v>
      </c>
      <c r="I122"/>
    </row>
    <row r="123" spans="1:9" ht="12.75">
      <c r="A123" s="29">
        <v>630</v>
      </c>
      <c r="B123" s="29">
        <v>1259603176292</v>
      </c>
      <c r="C123" s="30">
        <f t="shared" si="2"/>
        <v>60.142</v>
      </c>
      <c r="E123">
        <v>1236</v>
      </c>
      <c r="F123" s="29">
        <v>1259604688021</v>
      </c>
      <c r="G123" s="30">
        <f t="shared" si="3"/>
        <v>145.156</v>
      </c>
      <c r="I123"/>
    </row>
    <row r="124" spans="1:9" ht="12.75">
      <c r="A124" s="29">
        <v>659</v>
      </c>
      <c r="B124" s="29">
        <v>1259603176935</v>
      </c>
      <c r="C124" s="30">
        <f t="shared" si="2"/>
        <v>60.785</v>
      </c>
      <c r="E124">
        <v>1154</v>
      </c>
      <c r="F124" s="29">
        <v>1259604689272</v>
      </c>
      <c r="G124" s="30">
        <f t="shared" si="3"/>
        <v>146.407</v>
      </c>
      <c r="I124"/>
    </row>
    <row r="125" spans="1:9" ht="12.75">
      <c r="A125" s="29">
        <v>460</v>
      </c>
      <c r="B125" s="29">
        <v>1259603177606</v>
      </c>
      <c r="C125" s="30">
        <f t="shared" si="2"/>
        <v>61.456</v>
      </c>
      <c r="E125">
        <v>982</v>
      </c>
      <c r="F125" s="29">
        <v>1259604690441</v>
      </c>
      <c r="G125" s="30">
        <f t="shared" si="3"/>
        <v>147.576</v>
      </c>
      <c r="I125"/>
    </row>
    <row r="126" spans="1:9" ht="12.75">
      <c r="A126" s="29">
        <v>470</v>
      </c>
      <c r="B126" s="29">
        <v>1259603178079</v>
      </c>
      <c r="C126" s="30">
        <f t="shared" si="2"/>
        <v>61.929</v>
      </c>
      <c r="E126">
        <v>1580</v>
      </c>
      <c r="F126" s="29">
        <v>1259604691437</v>
      </c>
      <c r="G126" s="30">
        <f t="shared" si="3"/>
        <v>148.572</v>
      </c>
      <c r="I126"/>
    </row>
    <row r="127" spans="1:9" ht="12.75">
      <c r="A127" s="29">
        <v>489</v>
      </c>
      <c r="B127" s="29">
        <v>1259603178562</v>
      </c>
      <c r="C127" s="30">
        <f t="shared" si="2"/>
        <v>62.412</v>
      </c>
      <c r="E127">
        <v>1289</v>
      </c>
      <c r="F127" s="29">
        <v>1259604693030</v>
      </c>
      <c r="G127" s="30">
        <f t="shared" si="3"/>
        <v>150.165</v>
      </c>
      <c r="I127"/>
    </row>
    <row r="128" spans="1:9" ht="12.75">
      <c r="A128" s="29">
        <v>427</v>
      </c>
      <c r="B128" s="29">
        <v>1259603179064</v>
      </c>
      <c r="C128" s="30">
        <f t="shared" si="2"/>
        <v>62.914</v>
      </c>
      <c r="E128">
        <v>914</v>
      </c>
      <c r="F128" s="29">
        <v>1259604694333</v>
      </c>
      <c r="G128" s="30">
        <f t="shared" si="3"/>
        <v>151.468</v>
      </c>
      <c r="I128"/>
    </row>
    <row r="129" spans="1:9" ht="12.75">
      <c r="A129" s="29">
        <v>342</v>
      </c>
      <c r="B129" s="29">
        <v>1259603179504</v>
      </c>
      <c r="C129" s="30">
        <f t="shared" si="2"/>
        <v>63.354</v>
      </c>
      <c r="E129">
        <v>751</v>
      </c>
      <c r="F129" s="29">
        <v>1259604695261</v>
      </c>
      <c r="G129" s="30">
        <f t="shared" si="3"/>
        <v>152.396</v>
      </c>
      <c r="I129"/>
    </row>
    <row r="130" spans="1:9" ht="12.75">
      <c r="A130" s="29">
        <v>483</v>
      </c>
      <c r="B130" s="29">
        <v>1259603179870</v>
      </c>
      <c r="C130" s="30">
        <f t="shared" si="2"/>
        <v>63.72</v>
      </c>
      <c r="E130">
        <v>1452</v>
      </c>
      <c r="F130" s="29">
        <v>1259604696026</v>
      </c>
      <c r="G130" s="30">
        <f t="shared" si="3"/>
        <v>153.161</v>
      </c>
      <c r="I130"/>
    </row>
    <row r="131" spans="1:9" ht="12.75">
      <c r="A131" s="29">
        <v>484</v>
      </c>
      <c r="B131" s="29">
        <v>1259603180367</v>
      </c>
      <c r="C131" s="30">
        <f t="shared" si="2"/>
        <v>64.217</v>
      </c>
      <c r="E131">
        <v>972</v>
      </c>
      <c r="F131" s="29">
        <v>1259604697494</v>
      </c>
      <c r="G131" s="30">
        <f t="shared" si="3"/>
        <v>154.629</v>
      </c>
      <c r="I131"/>
    </row>
    <row r="132" spans="1:9" ht="12.75">
      <c r="A132" s="29">
        <v>608</v>
      </c>
      <c r="B132" s="29">
        <v>1259603180863</v>
      </c>
      <c r="C132" s="30">
        <f aca="true" t="shared" si="4" ref="C132:C177">(B132-$B$3)/1000</f>
        <v>64.713</v>
      </c>
      <c r="E132">
        <v>1713</v>
      </c>
      <c r="F132" s="29">
        <v>1259604698481</v>
      </c>
      <c r="G132" s="30">
        <f t="shared" si="3"/>
        <v>155.616</v>
      </c>
      <c r="I132"/>
    </row>
    <row r="133" spans="1:9" ht="12.75">
      <c r="A133" s="29">
        <v>521</v>
      </c>
      <c r="B133" s="29">
        <v>1259603181483</v>
      </c>
      <c r="C133" s="30">
        <f t="shared" si="4"/>
        <v>65.333</v>
      </c>
      <c r="E133">
        <v>822</v>
      </c>
      <c r="F133" s="29">
        <v>1259604700208</v>
      </c>
      <c r="G133" s="30">
        <f aca="true" t="shared" si="5" ref="G133:G156">(F133-$F$3)/1000</f>
        <v>157.343</v>
      </c>
      <c r="I133"/>
    </row>
    <row r="134" spans="1:9" ht="12.75">
      <c r="A134" s="29">
        <v>631</v>
      </c>
      <c r="B134" s="29">
        <v>1259603182018</v>
      </c>
      <c r="C134" s="30">
        <f t="shared" si="4"/>
        <v>65.868</v>
      </c>
      <c r="E134">
        <v>1362</v>
      </c>
      <c r="F134" s="29">
        <v>1259604701043</v>
      </c>
      <c r="G134" s="30">
        <f t="shared" si="5"/>
        <v>158.178</v>
      </c>
      <c r="I134"/>
    </row>
    <row r="135" spans="1:9" ht="12.75">
      <c r="A135" s="29">
        <v>499</v>
      </c>
      <c r="B135" s="29">
        <v>1259603182661</v>
      </c>
      <c r="C135" s="30">
        <f t="shared" si="4"/>
        <v>66.511</v>
      </c>
      <c r="E135">
        <v>1495</v>
      </c>
      <c r="F135" s="29">
        <v>1259604702421</v>
      </c>
      <c r="G135" s="30">
        <f t="shared" si="5"/>
        <v>159.556</v>
      </c>
      <c r="I135"/>
    </row>
    <row r="136" spans="1:9" ht="12.75">
      <c r="A136" s="29">
        <v>571</v>
      </c>
      <c r="B136" s="29">
        <v>1259603183173</v>
      </c>
      <c r="C136" s="30">
        <f t="shared" si="4"/>
        <v>67.023</v>
      </c>
      <c r="E136">
        <v>1893</v>
      </c>
      <c r="F136" s="29">
        <v>1259604703931</v>
      </c>
      <c r="G136" s="30">
        <f t="shared" si="5"/>
        <v>161.066</v>
      </c>
      <c r="I136"/>
    </row>
    <row r="137" spans="1:9" ht="12.75">
      <c r="A137" s="29">
        <v>416</v>
      </c>
      <c r="B137" s="29">
        <v>1259603183757</v>
      </c>
      <c r="C137" s="30">
        <f t="shared" si="4"/>
        <v>67.607</v>
      </c>
      <c r="E137">
        <v>853</v>
      </c>
      <c r="F137" s="29">
        <v>1259604705838</v>
      </c>
      <c r="G137" s="30">
        <f t="shared" si="5"/>
        <v>162.973</v>
      </c>
      <c r="I137"/>
    </row>
    <row r="138" spans="1:9" ht="12.75">
      <c r="A138" s="29">
        <v>696</v>
      </c>
      <c r="B138" s="29">
        <v>1259603184185</v>
      </c>
      <c r="C138" s="30">
        <f t="shared" si="4"/>
        <v>68.035</v>
      </c>
      <c r="E138">
        <v>747</v>
      </c>
      <c r="F138" s="29">
        <v>1259604706707</v>
      </c>
      <c r="G138" s="30">
        <f t="shared" si="5"/>
        <v>163.842</v>
      </c>
      <c r="I138"/>
    </row>
    <row r="139" spans="1:9" ht="12.75">
      <c r="A139" s="29">
        <v>444</v>
      </c>
      <c r="B139" s="29">
        <v>1259603184893</v>
      </c>
      <c r="C139" s="30">
        <f t="shared" si="4"/>
        <v>68.743</v>
      </c>
      <c r="E139">
        <v>1345</v>
      </c>
      <c r="F139" s="29">
        <v>1259604707479</v>
      </c>
      <c r="G139" s="30">
        <f t="shared" si="5"/>
        <v>164.614</v>
      </c>
      <c r="I139"/>
    </row>
    <row r="140" spans="1:9" ht="12.75">
      <c r="A140" s="29">
        <v>340</v>
      </c>
      <c r="B140" s="29">
        <v>1259603185350</v>
      </c>
      <c r="C140" s="30">
        <f t="shared" si="4"/>
        <v>69.2</v>
      </c>
      <c r="E140">
        <v>1101</v>
      </c>
      <c r="F140" s="29">
        <v>1259604708839</v>
      </c>
      <c r="G140" s="30">
        <f t="shared" si="5"/>
        <v>165.974</v>
      </c>
      <c r="I140"/>
    </row>
    <row r="141" spans="1:9" ht="12.75">
      <c r="A141" s="29">
        <v>523</v>
      </c>
      <c r="B141" s="29">
        <v>1259603185702</v>
      </c>
      <c r="C141" s="30">
        <f t="shared" si="4"/>
        <v>69.552</v>
      </c>
      <c r="E141">
        <v>948</v>
      </c>
      <c r="F141" s="29">
        <v>1259604709964</v>
      </c>
      <c r="G141" s="30">
        <f t="shared" si="5"/>
        <v>167.099</v>
      </c>
      <c r="I141"/>
    </row>
    <row r="142" spans="1:9" ht="12.75">
      <c r="A142" s="29">
        <v>643</v>
      </c>
      <c r="B142" s="29">
        <v>1259603186237</v>
      </c>
      <c r="C142" s="30">
        <f t="shared" si="4"/>
        <v>70.087</v>
      </c>
      <c r="E142">
        <v>1446</v>
      </c>
      <c r="F142" s="29">
        <v>1259604710926</v>
      </c>
      <c r="G142" s="30">
        <f t="shared" si="5"/>
        <v>168.061</v>
      </c>
      <c r="I142"/>
    </row>
    <row r="143" spans="1:9" ht="12.75">
      <c r="A143" s="29">
        <v>412</v>
      </c>
      <c r="B143" s="29">
        <v>1259603186893</v>
      </c>
      <c r="C143" s="30">
        <f t="shared" si="4"/>
        <v>70.743</v>
      </c>
      <c r="E143">
        <v>782</v>
      </c>
      <c r="F143" s="29">
        <v>1259604712386</v>
      </c>
      <c r="G143" s="30">
        <f t="shared" si="5"/>
        <v>169.521</v>
      </c>
      <c r="I143"/>
    </row>
    <row r="144" spans="1:9" ht="12.75">
      <c r="A144" s="29">
        <v>423</v>
      </c>
      <c r="B144" s="29">
        <v>1259603187318</v>
      </c>
      <c r="C144" s="30">
        <f t="shared" si="4"/>
        <v>71.168</v>
      </c>
      <c r="E144">
        <v>1277</v>
      </c>
      <c r="F144" s="29">
        <v>1259604713182</v>
      </c>
      <c r="G144" s="30">
        <f t="shared" si="5"/>
        <v>170.317</v>
      </c>
      <c r="I144"/>
    </row>
    <row r="145" spans="1:9" ht="12.75">
      <c r="A145" s="29">
        <v>465</v>
      </c>
      <c r="B145" s="29">
        <v>1259603187754</v>
      </c>
      <c r="C145" s="30">
        <f t="shared" si="4"/>
        <v>71.604</v>
      </c>
      <c r="E145">
        <v>615</v>
      </c>
      <c r="F145" s="29">
        <v>1259604714472</v>
      </c>
      <c r="G145" s="30">
        <f t="shared" si="5"/>
        <v>171.607</v>
      </c>
      <c r="I145"/>
    </row>
    <row r="146" spans="1:9" ht="12.75">
      <c r="A146" s="29">
        <v>438</v>
      </c>
      <c r="B146" s="29">
        <v>1259603188232</v>
      </c>
      <c r="C146" s="30">
        <f t="shared" si="4"/>
        <v>72.082</v>
      </c>
      <c r="E146">
        <v>1010</v>
      </c>
      <c r="F146" s="29">
        <v>1259604715102</v>
      </c>
      <c r="G146" s="30">
        <f t="shared" si="5"/>
        <v>172.237</v>
      </c>
      <c r="I146"/>
    </row>
    <row r="147" spans="1:9" ht="12.75">
      <c r="A147" s="29">
        <v>541</v>
      </c>
      <c r="B147" s="29">
        <v>1259603188683</v>
      </c>
      <c r="C147" s="30">
        <f t="shared" si="4"/>
        <v>72.533</v>
      </c>
      <c r="E147">
        <v>1395</v>
      </c>
      <c r="F147" s="29">
        <v>1259604716125</v>
      </c>
      <c r="G147" s="30">
        <f t="shared" si="5"/>
        <v>173.26</v>
      </c>
      <c r="I147"/>
    </row>
    <row r="148" spans="1:9" ht="12.75">
      <c r="A148" s="29">
        <v>332</v>
      </c>
      <c r="B148" s="29">
        <v>1259603189238</v>
      </c>
      <c r="C148" s="30">
        <f t="shared" si="4"/>
        <v>73.088</v>
      </c>
      <c r="E148">
        <v>679</v>
      </c>
      <c r="F148" s="29">
        <v>1259604717534</v>
      </c>
      <c r="G148" s="30">
        <f t="shared" si="5"/>
        <v>174.669</v>
      </c>
      <c r="I148"/>
    </row>
    <row r="149" spans="1:9" ht="12.75">
      <c r="A149" s="29">
        <v>365</v>
      </c>
      <c r="B149" s="29">
        <v>1259603189582</v>
      </c>
      <c r="C149" s="30">
        <f t="shared" si="4"/>
        <v>73.432</v>
      </c>
      <c r="E149">
        <v>1637</v>
      </c>
      <c r="F149" s="29">
        <v>1259604718227</v>
      </c>
      <c r="G149" s="30">
        <f t="shared" si="5"/>
        <v>175.362</v>
      </c>
      <c r="I149"/>
    </row>
    <row r="150" spans="1:9" ht="12.75">
      <c r="A150" s="29">
        <v>511</v>
      </c>
      <c r="B150" s="29">
        <v>1259603189959</v>
      </c>
      <c r="C150" s="30">
        <f t="shared" si="4"/>
        <v>73.809</v>
      </c>
      <c r="E150">
        <v>661</v>
      </c>
      <c r="F150" s="29">
        <v>1259604719878</v>
      </c>
      <c r="G150" s="30">
        <f t="shared" si="5"/>
        <v>177.013</v>
      </c>
      <c r="I150"/>
    </row>
    <row r="151" spans="1:9" ht="12.75">
      <c r="A151" s="29">
        <v>330</v>
      </c>
      <c r="B151" s="29">
        <v>1259603190491</v>
      </c>
      <c r="C151" s="30">
        <f t="shared" si="4"/>
        <v>74.341</v>
      </c>
      <c r="E151">
        <v>655</v>
      </c>
      <c r="F151" s="29">
        <v>1259604720553</v>
      </c>
      <c r="G151" s="30">
        <f t="shared" si="5"/>
        <v>177.688</v>
      </c>
      <c r="I151"/>
    </row>
    <row r="152" spans="1:9" ht="12.75">
      <c r="A152" s="29">
        <v>473</v>
      </c>
      <c r="B152" s="29">
        <v>1259603190834</v>
      </c>
      <c r="C152" s="30">
        <f t="shared" si="4"/>
        <v>74.684</v>
      </c>
      <c r="E152">
        <v>2188</v>
      </c>
      <c r="F152" s="29">
        <v>1259604721222</v>
      </c>
      <c r="G152" s="30">
        <f t="shared" si="5"/>
        <v>178.357</v>
      </c>
      <c r="I152"/>
    </row>
    <row r="153" spans="1:9" ht="12.75">
      <c r="A153" s="29">
        <v>444</v>
      </c>
      <c r="B153" s="29">
        <v>1259603191319</v>
      </c>
      <c r="C153" s="30">
        <f t="shared" si="4"/>
        <v>75.169</v>
      </c>
      <c r="E153">
        <v>779</v>
      </c>
      <c r="F153" s="29">
        <v>1259604723438</v>
      </c>
      <c r="G153" s="30">
        <f t="shared" si="5"/>
        <v>180.573</v>
      </c>
      <c r="I153"/>
    </row>
    <row r="154" spans="1:9" ht="12.75">
      <c r="A154" s="29">
        <v>424</v>
      </c>
      <c r="B154" s="29">
        <v>1259603191776</v>
      </c>
      <c r="C154" s="30">
        <f t="shared" si="4"/>
        <v>75.626</v>
      </c>
      <c r="E154">
        <v>419</v>
      </c>
      <c r="F154" s="29">
        <v>1259604724230</v>
      </c>
      <c r="G154" s="30">
        <f t="shared" si="5"/>
        <v>181.365</v>
      </c>
      <c r="I154"/>
    </row>
    <row r="155" spans="1:9" ht="12.75">
      <c r="A155" s="29">
        <v>484</v>
      </c>
      <c r="B155" s="29">
        <v>1259603192212</v>
      </c>
      <c r="C155" s="30">
        <f t="shared" si="4"/>
        <v>76.062</v>
      </c>
      <c r="E155">
        <v>1138</v>
      </c>
      <c r="F155" s="29">
        <v>1259604724662</v>
      </c>
      <c r="G155" s="30">
        <f t="shared" si="5"/>
        <v>181.797</v>
      </c>
      <c r="I155"/>
    </row>
    <row r="156" spans="1:9" ht="12.75">
      <c r="A156" s="29">
        <v>640</v>
      </c>
      <c r="B156" s="29">
        <v>1259603192709</v>
      </c>
      <c r="C156" s="30">
        <f t="shared" si="4"/>
        <v>76.559</v>
      </c>
      <c r="F156" s="29">
        <v>1259604725812</v>
      </c>
      <c r="G156" s="30">
        <f t="shared" si="5"/>
        <v>182.947</v>
      </c>
      <c r="I156"/>
    </row>
    <row r="157" spans="1:9" ht="12.75">
      <c r="A157" s="29">
        <v>609</v>
      </c>
      <c r="B157" s="29">
        <v>1259603193362</v>
      </c>
      <c r="C157" s="30">
        <f t="shared" si="4"/>
        <v>77.212</v>
      </c>
      <c r="I157"/>
    </row>
    <row r="158" spans="1:9" ht="12.75">
      <c r="A158" s="29">
        <v>614</v>
      </c>
      <c r="B158" s="29">
        <v>1259603193983</v>
      </c>
      <c r="C158" s="30">
        <f t="shared" si="4"/>
        <v>77.833</v>
      </c>
      <c r="I158"/>
    </row>
    <row r="159" spans="1:9" ht="12.75">
      <c r="A159" s="29">
        <v>478</v>
      </c>
      <c r="B159" s="29">
        <v>1259603194610</v>
      </c>
      <c r="C159" s="30">
        <f t="shared" si="4"/>
        <v>78.46</v>
      </c>
      <c r="I159"/>
    </row>
    <row r="160" spans="1:9" ht="12.75">
      <c r="A160" s="29">
        <v>415</v>
      </c>
      <c r="B160" s="29">
        <v>1259603195100</v>
      </c>
      <c r="C160" s="30">
        <f t="shared" si="4"/>
        <v>78.95</v>
      </c>
      <c r="I160"/>
    </row>
    <row r="161" spans="1:9" ht="12.75">
      <c r="A161" s="29">
        <v>341</v>
      </c>
      <c r="B161" s="29">
        <v>1259603195528</v>
      </c>
      <c r="C161" s="30">
        <f t="shared" si="4"/>
        <v>79.378</v>
      </c>
      <c r="I161"/>
    </row>
    <row r="162" spans="1:9" ht="12.75">
      <c r="A162" s="29">
        <v>412</v>
      </c>
      <c r="B162" s="29">
        <v>1259603195880</v>
      </c>
      <c r="C162" s="30">
        <f t="shared" si="4"/>
        <v>79.73</v>
      </c>
      <c r="I162"/>
    </row>
    <row r="163" spans="1:9" ht="12.75">
      <c r="A163" s="29">
        <v>324</v>
      </c>
      <c r="B163" s="29">
        <v>1259603196305</v>
      </c>
      <c r="C163" s="30">
        <f t="shared" si="4"/>
        <v>80.155</v>
      </c>
      <c r="I163"/>
    </row>
    <row r="164" spans="1:9" ht="12.75">
      <c r="A164" s="29">
        <v>477</v>
      </c>
      <c r="B164" s="29">
        <v>1259603196641</v>
      </c>
      <c r="C164" s="30">
        <f t="shared" si="4"/>
        <v>80.491</v>
      </c>
      <c r="I164"/>
    </row>
    <row r="165" spans="1:9" ht="12.75">
      <c r="A165" s="29">
        <v>501</v>
      </c>
      <c r="B165" s="29">
        <v>1259603197132</v>
      </c>
      <c r="C165" s="30">
        <f t="shared" si="4"/>
        <v>80.982</v>
      </c>
      <c r="I165"/>
    </row>
    <row r="166" spans="1:9" ht="12.75">
      <c r="A166" s="29">
        <v>342</v>
      </c>
      <c r="B166" s="29">
        <v>1259603197649</v>
      </c>
      <c r="C166" s="30">
        <f t="shared" si="4"/>
        <v>81.499</v>
      </c>
      <c r="I166"/>
    </row>
    <row r="167" spans="1:9" ht="12.75">
      <c r="A167" s="29">
        <v>348</v>
      </c>
      <c r="B167" s="29">
        <v>1259603198003</v>
      </c>
      <c r="C167" s="30">
        <f t="shared" si="4"/>
        <v>81.853</v>
      </c>
      <c r="I167"/>
    </row>
    <row r="168" spans="1:9" ht="12.75">
      <c r="A168" s="29">
        <v>411</v>
      </c>
      <c r="B168" s="29">
        <v>1259603198363</v>
      </c>
      <c r="C168" s="30">
        <f t="shared" si="4"/>
        <v>82.213</v>
      </c>
      <c r="I168"/>
    </row>
    <row r="169" spans="1:9" ht="12.75">
      <c r="A169" s="29">
        <v>400</v>
      </c>
      <c r="B169" s="29">
        <v>1259603198787</v>
      </c>
      <c r="C169" s="30">
        <f t="shared" si="4"/>
        <v>82.637</v>
      </c>
      <c r="I169"/>
    </row>
    <row r="170" spans="1:9" ht="12.75">
      <c r="A170" s="29">
        <v>323</v>
      </c>
      <c r="B170" s="29">
        <v>1259603199214</v>
      </c>
      <c r="C170" s="30">
        <f t="shared" si="4"/>
        <v>83.064</v>
      </c>
      <c r="I170"/>
    </row>
    <row r="171" spans="1:9" ht="12.75">
      <c r="A171" s="29">
        <v>437</v>
      </c>
      <c r="B171" s="29">
        <v>1259603199550</v>
      </c>
      <c r="C171" s="30">
        <f t="shared" si="4"/>
        <v>83.4</v>
      </c>
      <c r="I171"/>
    </row>
    <row r="172" spans="1:9" ht="12.75">
      <c r="A172" s="29">
        <v>564</v>
      </c>
      <c r="B172" s="29">
        <v>1259603200000</v>
      </c>
      <c r="C172" s="30">
        <f t="shared" si="4"/>
        <v>83.85</v>
      </c>
      <c r="I172"/>
    </row>
    <row r="173" spans="1:9" ht="12.75">
      <c r="A173" s="29">
        <v>386</v>
      </c>
      <c r="B173" s="29">
        <v>1259603200578</v>
      </c>
      <c r="C173" s="30">
        <f t="shared" si="4"/>
        <v>84.428</v>
      </c>
      <c r="I173"/>
    </row>
    <row r="174" spans="1:9" ht="12.75">
      <c r="A174" s="29">
        <v>398</v>
      </c>
      <c r="B174" s="29">
        <v>1259603200976</v>
      </c>
      <c r="C174" s="30">
        <f t="shared" si="4"/>
        <v>84.826</v>
      </c>
      <c r="I174"/>
    </row>
    <row r="175" spans="1:9" ht="12.75">
      <c r="A175" s="29">
        <v>412</v>
      </c>
      <c r="B175" s="29">
        <v>1259603201386</v>
      </c>
      <c r="C175" s="30">
        <f t="shared" si="4"/>
        <v>85.236</v>
      </c>
      <c r="I175"/>
    </row>
    <row r="176" spans="1:9" ht="12.75">
      <c r="A176" s="29">
        <v>328</v>
      </c>
      <c r="B176" s="29">
        <v>1259603201810</v>
      </c>
      <c r="C176" s="30">
        <f t="shared" si="4"/>
        <v>85.66</v>
      </c>
      <c r="I176"/>
    </row>
    <row r="177" spans="1:9" ht="12.75">
      <c r="A177" s="29">
        <v>426</v>
      </c>
      <c r="B177" s="29">
        <v>1259603202149</v>
      </c>
      <c r="C177" s="30">
        <f t="shared" si="4"/>
        <v>85.999</v>
      </c>
      <c r="I177"/>
    </row>
    <row r="178" spans="1:9" ht="12.75">
      <c r="A178" s="29"/>
      <c r="B178" s="29"/>
      <c r="C178" s="30"/>
      <c r="I178"/>
    </row>
    <row r="179" spans="3:9" ht="12.75">
      <c r="C179" s="30"/>
      <c r="I179"/>
    </row>
    <row r="180" spans="3:9" ht="12.75">
      <c r="C180" s="30"/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Barclays Capital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Dillon Buchanan</dc:creator>
  <cp:keywords/>
  <dc:description/>
  <cp:lastModifiedBy>Dillon Buchanan</cp:lastModifiedBy>
  <dcterms:created xsi:type="dcterms:W3CDTF">2009-11-18T15:58:59Z</dcterms:created>
  <dcterms:modified xsi:type="dcterms:W3CDTF">2009-12-14T21:01:31Z</dcterms:modified>
  <cp:category/>
  <cp:version/>
  <cp:contentType/>
  <cp:contentStatus/>
</cp:coreProperties>
</file>