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 codeName="ThisWorkbook"/>
  <mc:AlternateContent xmlns:mc="http://schemas.openxmlformats.org/markup-compatibility/2006">
    <mc:Choice Requires="x15">
      <x15ac:absPath xmlns:x15ac="http://schemas.microsoft.com/office/spreadsheetml/2010/11/ac" url="https://wpi0.sharepoint.com/sites/gr-gr-darksky/Shared Documents/Lighting Spreadsheets/"/>
    </mc:Choice>
  </mc:AlternateContent>
  <xr:revisionPtr revIDLastSave="990" documentId="8_{90F00492-6366-4C4F-8EE1-17BF0E48CAAA}" xr6:coauthVersionLast="45" xr6:coauthVersionMax="45" xr10:uidLastSave="{F3D10CC1-6736-C74E-9C6F-A3892A8A50BB}"/>
  <bookViews>
    <workbookView xWindow="0" yWindow="460" windowWidth="33600" windowHeight="19960" activeTab="1" xr2:uid="{00000000-000D-0000-FFFF-FFFF00000000}"/>
  </bookViews>
  <sheets>
    <sheet name="KEY" sheetId="1" r:id="rId1"/>
    <sheet name="Totals" sheetId="2" r:id="rId2"/>
    <sheet name="Fish Creek " sheetId="16" r:id="rId3"/>
    <sheet name="Walton" sheetId="13" r:id="rId4"/>
    <sheet name="Many Glacier" sheetId="6" r:id="rId5"/>
    <sheet name="Rising Sun" sheetId="5" r:id="rId6"/>
    <sheet name="East Glacier" sheetId="7" r:id="rId7"/>
    <sheet name="Polebridge" sheetId="10" r:id="rId8"/>
    <sheet name="Two Medicine " sheetId="8" r:id="rId9"/>
    <sheet name="Sprague Creek " sheetId="17" r:id="rId10"/>
    <sheet name="Goat Haunt" sheetId="9" r:id="rId11"/>
    <sheet name="Lake McD Ranger Station" sheetId="12" r:id="rId12"/>
    <sheet name="Apgar CG" sheetId="15" r:id="rId13"/>
    <sheet name="St. Mary" sheetId="4" r:id="rId14"/>
    <sheet name="Headquarters" sheetId="3" r:id="rId15"/>
    <sheet name="Apgar" sheetId="14" r:id="rId16"/>
    <sheet name="Misc. Compliant" sheetId="11" r:id="rId17"/>
  </sheets>
  <definedNames>
    <definedName name="Z_593442D9_92C9_4E0D_8E3C_BF509F452382_.wvu.FilterData" localSheetId="14" hidden="1">Headquarters!$J$80:$K$80</definedName>
  </definedNames>
  <calcPr calcId="191029" concurrentCalc="0"/>
  <customWorkbookViews>
    <customWorkbookView name="Filter 1" guid="{593442D9-92C9-4E0D-8E3C-BF509F452382}" maximized="1" windowWidth="0" windowHeight="0" activeSheetId="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uri="GoogleSheetsCustomDataVersion1">
      <go:sheetsCustomData xmlns:go="http://customooxmlschemas.google.com/" r:id="rId21" roundtripDataSignature="AMtx7mjKIVUCAwLSSNquan7TvRCCw+kfhQ=="/>
    </ext>
  </extLst>
</workbook>
</file>

<file path=xl/calcChain.xml><?xml version="1.0" encoding="utf-8"?>
<calcChain xmlns="http://schemas.openxmlformats.org/spreadsheetml/2006/main">
  <c r="C5" i="2" l="1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B16" i="13"/>
  <c r="B30" i="8"/>
  <c r="B76" i="4"/>
  <c r="B20" i="5"/>
  <c r="B71" i="14"/>
  <c r="B16" i="15"/>
  <c r="C49" i="6"/>
  <c r="C60" i="6"/>
  <c r="B107" i="3"/>
  <c r="C5" i="9"/>
  <c r="C4" i="16"/>
  <c r="C4" i="14"/>
  <c r="C5" i="14"/>
  <c r="C6" i="14"/>
  <c r="C7" i="14"/>
  <c r="C8" i="14"/>
  <c r="C9" i="14"/>
  <c r="C10" i="14"/>
  <c r="C11" i="14"/>
  <c r="C12" i="14"/>
  <c r="C13" i="14"/>
  <c r="C14" i="14"/>
  <c r="C15" i="14"/>
  <c r="C16" i="14"/>
  <c r="C17" i="14"/>
  <c r="C18" i="14"/>
  <c r="C19" i="14"/>
  <c r="C20" i="14"/>
  <c r="C21" i="14"/>
  <c r="C22" i="14"/>
  <c r="C23" i="14"/>
  <c r="C24" i="14"/>
  <c r="C25" i="14"/>
  <c r="C26" i="14"/>
  <c r="C27" i="14"/>
  <c r="C28" i="14"/>
  <c r="C29" i="14"/>
  <c r="C30" i="14"/>
  <c r="C31" i="14"/>
  <c r="C32" i="14"/>
  <c r="C33" i="14"/>
  <c r="C34" i="14"/>
  <c r="C35" i="14"/>
  <c r="C36" i="14"/>
  <c r="C37" i="14"/>
  <c r="C38" i="14"/>
  <c r="C39" i="14"/>
  <c r="C40" i="14"/>
  <c r="C41" i="14"/>
  <c r="C42" i="14"/>
  <c r="C43" i="14"/>
  <c r="C44" i="14"/>
  <c r="C45" i="14"/>
  <c r="C46" i="14"/>
  <c r="C47" i="14"/>
  <c r="C48" i="14"/>
  <c r="C49" i="14"/>
  <c r="C50" i="14"/>
  <c r="C51" i="14"/>
  <c r="C52" i="14"/>
  <c r="C53" i="14"/>
  <c r="C54" i="14"/>
  <c r="C55" i="14"/>
  <c r="C56" i="14"/>
  <c r="C57" i="14"/>
  <c r="C58" i="14"/>
  <c r="C59" i="14"/>
  <c r="C60" i="14"/>
  <c r="C61" i="14"/>
  <c r="C62" i="14"/>
  <c r="C63" i="14"/>
  <c r="C64" i="14"/>
  <c r="C65" i="14"/>
  <c r="C66" i="14"/>
  <c r="C67" i="14"/>
  <c r="C68" i="14"/>
  <c r="C69" i="14"/>
  <c r="C2" i="14"/>
  <c r="C3" i="14"/>
  <c r="C70" i="14"/>
  <c r="H2" i="2"/>
  <c r="I2" i="2"/>
  <c r="J2" i="2"/>
  <c r="B2" i="2"/>
  <c r="D2" i="2"/>
  <c r="E2" i="2"/>
  <c r="F2" i="2"/>
  <c r="G2" i="2"/>
  <c r="C62" i="6"/>
  <c r="C12" i="9"/>
  <c r="C2" i="2"/>
  <c r="J106" i="3"/>
  <c r="H106" i="3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2" i="3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3" i="4"/>
  <c r="C3" i="15"/>
  <c r="C4" i="15"/>
  <c r="C5" i="15"/>
  <c r="C6" i="15"/>
  <c r="C7" i="15"/>
  <c r="C8" i="15"/>
  <c r="C9" i="15"/>
  <c r="C10" i="15"/>
  <c r="C11" i="15"/>
  <c r="C12" i="15"/>
  <c r="C13" i="15"/>
  <c r="C14" i="15"/>
  <c r="C2" i="15"/>
  <c r="C3" i="12"/>
  <c r="C4" i="12"/>
  <c r="C5" i="12"/>
  <c r="C6" i="12"/>
  <c r="C7" i="12"/>
  <c r="C8" i="12"/>
  <c r="C9" i="12"/>
  <c r="C10" i="12"/>
  <c r="C11" i="12"/>
  <c r="C2" i="12"/>
  <c r="C3" i="9"/>
  <c r="C4" i="9"/>
  <c r="C6" i="9"/>
  <c r="C7" i="9"/>
  <c r="C8" i="9"/>
  <c r="C9" i="9"/>
  <c r="C10" i="9"/>
  <c r="C11" i="9"/>
  <c r="C2" i="9"/>
  <c r="C3" i="17"/>
  <c r="C4" i="17"/>
  <c r="C5" i="17"/>
  <c r="C6" i="17"/>
  <c r="C7" i="17"/>
  <c r="C2" i="17"/>
  <c r="C3" i="8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" i="8"/>
  <c r="C3" i="10"/>
  <c r="C4" i="10"/>
  <c r="C5" i="10"/>
  <c r="C6" i="10"/>
  <c r="C7" i="10"/>
  <c r="C8" i="10"/>
  <c r="C9" i="10"/>
  <c r="C10" i="10"/>
  <c r="C11" i="10"/>
  <c r="C12" i="10"/>
  <c r="C13" i="10"/>
  <c r="C14" i="10"/>
  <c r="C15" i="10"/>
  <c r="C16" i="10"/>
  <c r="C2" i="10"/>
  <c r="C5" i="7"/>
  <c r="C6" i="7"/>
  <c r="C7" i="7"/>
  <c r="C8" i="7"/>
  <c r="C9" i="7"/>
  <c r="C10" i="7"/>
  <c r="C11" i="7"/>
  <c r="C12" i="7"/>
  <c r="C4" i="7"/>
  <c r="D13" i="7"/>
  <c r="E13" i="7"/>
  <c r="F13" i="7"/>
  <c r="G13" i="7"/>
  <c r="H13" i="7"/>
  <c r="I13" i="7"/>
  <c r="J13" i="7"/>
  <c r="C3" i="5"/>
  <c r="C4" i="5"/>
  <c r="C19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2" i="5"/>
  <c r="D19" i="5"/>
  <c r="E19" i="5"/>
  <c r="F19" i="5"/>
  <c r="G19" i="5"/>
  <c r="H19" i="5"/>
  <c r="I19" i="5"/>
  <c r="J19" i="5"/>
  <c r="E62" i="6"/>
  <c r="C61" i="6"/>
  <c r="J62" i="6"/>
  <c r="I62" i="6"/>
  <c r="H62" i="6"/>
  <c r="G62" i="6"/>
  <c r="F62" i="6"/>
  <c r="D62" i="6"/>
  <c r="C3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50" i="6"/>
  <c r="C51" i="6"/>
  <c r="C52" i="6"/>
  <c r="C53" i="6"/>
  <c r="C54" i="6"/>
  <c r="C55" i="6"/>
  <c r="C56" i="6"/>
  <c r="C57" i="6"/>
  <c r="C58" i="6"/>
  <c r="C59" i="6"/>
  <c r="C2" i="6"/>
  <c r="E16" i="16"/>
  <c r="F16" i="16"/>
  <c r="G16" i="16"/>
  <c r="H16" i="16"/>
  <c r="I16" i="16"/>
  <c r="J16" i="16"/>
  <c r="D16" i="16"/>
  <c r="C16" i="16"/>
  <c r="J15" i="13"/>
  <c r="I15" i="13"/>
  <c r="H15" i="13"/>
  <c r="G15" i="13"/>
  <c r="F15" i="13"/>
  <c r="E15" i="13"/>
  <c r="D15" i="13"/>
  <c r="C3" i="13"/>
  <c r="C4" i="13"/>
  <c r="C5" i="13"/>
  <c r="C6" i="13"/>
  <c r="C7" i="13"/>
  <c r="C8" i="13"/>
  <c r="C9" i="13"/>
  <c r="C10" i="13"/>
  <c r="C11" i="13"/>
  <c r="C12" i="13"/>
  <c r="C13" i="13"/>
  <c r="C14" i="13"/>
  <c r="C2" i="13"/>
  <c r="C2" i="16"/>
  <c r="C5" i="16"/>
  <c r="C6" i="16"/>
  <c r="C7" i="16"/>
  <c r="C8" i="16"/>
  <c r="C9" i="16"/>
  <c r="C10" i="16"/>
  <c r="C11" i="16"/>
  <c r="C12" i="16"/>
  <c r="C13" i="16"/>
  <c r="C14" i="16"/>
  <c r="C15" i="16"/>
  <c r="C3" i="16"/>
  <c r="C15" i="13"/>
  <c r="A19" i="2"/>
  <c r="B9" i="17"/>
  <c r="J8" i="17"/>
  <c r="I8" i="17"/>
  <c r="H8" i="17"/>
  <c r="G8" i="17"/>
  <c r="F8" i="17"/>
  <c r="E8" i="17"/>
  <c r="D8" i="17"/>
  <c r="C8" i="17"/>
  <c r="B17" i="16"/>
  <c r="J15" i="15"/>
  <c r="I15" i="15"/>
  <c r="H15" i="15"/>
  <c r="G15" i="15"/>
  <c r="F15" i="15"/>
  <c r="E15" i="15"/>
  <c r="D15" i="15"/>
  <c r="C15" i="15"/>
  <c r="J70" i="14"/>
  <c r="I70" i="14"/>
  <c r="H70" i="14"/>
  <c r="G70" i="14"/>
  <c r="F70" i="14"/>
  <c r="E70" i="14"/>
  <c r="D70" i="14"/>
  <c r="B13" i="12"/>
  <c r="J12" i="12"/>
  <c r="I12" i="12"/>
  <c r="H12" i="12"/>
  <c r="G12" i="12"/>
  <c r="F12" i="12"/>
  <c r="E12" i="12"/>
  <c r="D12" i="12"/>
  <c r="C12" i="12"/>
  <c r="B18" i="10"/>
  <c r="J17" i="10"/>
  <c r="I17" i="10"/>
  <c r="H17" i="10"/>
  <c r="G17" i="10"/>
  <c r="F17" i="10"/>
  <c r="E17" i="10"/>
  <c r="D17" i="10"/>
  <c r="C17" i="10"/>
  <c r="B13" i="9"/>
  <c r="J12" i="9"/>
  <c r="I12" i="9"/>
  <c r="H12" i="9"/>
  <c r="G12" i="9"/>
  <c r="F12" i="9"/>
  <c r="E12" i="9"/>
  <c r="D12" i="9"/>
  <c r="J29" i="8"/>
  <c r="I29" i="8"/>
  <c r="H29" i="8"/>
  <c r="G29" i="8"/>
  <c r="F29" i="8"/>
  <c r="E29" i="8"/>
  <c r="D29" i="8"/>
  <c r="C29" i="8"/>
  <c r="B14" i="7"/>
  <c r="C13" i="7"/>
  <c r="B63" i="6"/>
  <c r="J74" i="4"/>
  <c r="I74" i="4"/>
  <c r="H74" i="4"/>
  <c r="G74" i="4"/>
  <c r="F74" i="4"/>
  <c r="E74" i="4"/>
  <c r="D74" i="4"/>
  <c r="C74" i="4"/>
  <c r="I106" i="3"/>
  <c r="G106" i="3"/>
  <c r="F106" i="3"/>
  <c r="E106" i="3"/>
  <c r="D106" i="3"/>
  <c r="C106" i="3"/>
</calcChain>
</file>

<file path=xl/sharedStrings.xml><?xml version="1.0" encoding="utf-8"?>
<sst xmlns="http://schemas.openxmlformats.org/spreadsheetml/2006/main" count="1021" uniqueCount="481">
  <si>
    <t>KEY</t>
  </si>
  <si>
    <t>Color</t>
  </si>
  <si>
    <t>Meaning</t>
  </si>
  <si>
    <t>Building has no lights</t>
  </si>
  <si>
    <t>Building is compliant</t>
  </si>
  <si>
    <t>Listed in building list but not found during inventory</t>
  </si>
  <si>
    <t>Needs additional input</t>
  </si>
  <si>
    <t>Concessions</t>
  </si>
  <si>
    <t xml:space="preserve">Private Residential </t>
  </si>
  <si>
    <t>Developed Area</t>
  </si>
  <si>
    <t>Total # of fixtures and bulbs</t>
  </si>
  <si>
    <t>Raymond RB-8W</t>
  </si>
  <si>
    <t>Progress P5695-16</t>
  </si>
  <si>
    <t>Wallpack                            (existing in inventory)                               *do not need to order*</t>
  </si>
  <si>
    <t>Calvin Wall Mount QS-2W</t>
  </si>
  <si>
    <t>Shielded PAR 16</t>
  </si>
  <si>
    <t xml:space="preserve">Non shielded PAR 16 </t>
  </si>
  <si>
    <t>PAR 30</t>
  </si>
  <si>
    <t>Notes</t>
  </si>
  <si>
    <t>HQ-East of Mather</t>
  </si>
  <si>
    <t xml:space="preserve">Already in inventory-excluded from totals below </t>
  </si>
  <si>
    <t>HQ-West of Mather</t>
  </si>
  <si>
    <t>HQ total</t>
  </si>
  <si>
    <t>St. Mary</t>
  </si>
  <si>
    <t>Many Glacier</t>
  </si>
  <si>
    <t>East Glacier</t>
  </si>
  <si>
    <t>Two Medicine</t>
  </si>
  <si>
    <t>Goat Haunt</t>
  </si>
  <si>
    <t>Polebridge</t>
  </si>
  <si>
    <t>Building #</t>
  </si>
  <si>
    <t>Fixture type</t>
  </si>
  <si>
    <t>Total # of items needed</t>
  </si>
  <si>
    <t>Wallpack</t>
  </si>
  <si>
    <t>Shielded PAR 16 bulb</t>
  </si>
  <si>
    <t>Non-shielded PAR 16 bulb</t>
  </si>
  <si>
    <t>PAR 30 bulb</t>
  </si>
  <si>
    <t>NO LIGHTS</t>
  </si>
  <si>
    <t>0001</t>
  </si>
  <si>
    <t>RB-8W with PAR 16 Amber LED</t>
  </si>
  <si>
    <t>Compliant</t>
  </si>
  <si>
    <t>0002</t>
  </si>
  <si>
    <t xml:space="preserve">Abandon in place and install wall pack? </t>
  </si>
  <si>
    <t>COMPLIANT</t>
  </si>
  <si>
    <t>Historic Fixtures- if possible use PAR 30 bulbs-need to field test feasibility (same acorn fixtures as HQ)</t>
  </si>
  <si>
    <t>PAR16 amber LED bulbs</t>
  </si>
  <si>
    <t>There are wallpacks on this building, wattage should be checked and colored film applied?</t>
  </si>
  <si>
    <t>Non-historic- Wallpack</t>
  </si>
  <si>
    <t xml:space="preserve">Entrance station- building replaced in 2017 so lighting inventory outdated-field verify lighting </t>
  </si>
  <si>
    <t>New spot light positioning and shielded PAR30 bulbs</t>
  </si>
  <si>
    <t>Raymond RB-8W with PAR 16 bulb</t>
  </si>
  <si>
    <t>Ceiling mounted fixture-non-shielded PAR 16 bulb should be sufficient, light is under covered porch</t>
  </si>
  <si>
    <t>Built in 1941- one Jelly Jar fixture. Other fixtures non-historic and require new bulbs</t>
  </si>
  <si>
    <t>non shielded par 16 bulbs</t>
  </si>
  <si>
    <t>non shielded par 16 bulbs in ceiling fixtures covered by roof</t>
  </si>
  <si>
    <t>One non-historic motion censored flood-light, should be removed</t>
  </si>
  <si>
    <t>Walton</t>
  </si>
  <si>
    <t>Floodlight-bulb replacement</t>
  </si>
  <si>
    <t>Built in 1939- the existing lights are not historic-replace one calvin wall mount, change bulb in other light in covered porch area</t>
  </si>
  <si>
    <t>Built in 1937- the existing lights are not historic-change bulbs</t>
  </si>
  <si>
    <t xml:space="preserve">Streetlight/floodlight above building addressed with other regional streetlights </t>
  </si>
  <si>
    <t>Lake McDonald RS</t>
  </si>
  <si>
    <t>Bulb replacement needed-and one calvin wall mount added</t>
  </si>
  <si>
    <t>0003</t>
  </si>
  <si>
    <t xml:space="preserve">Historic building with non-historic fixtures- replace with period appropriate calvin wall mount </t>
  </si>
  <si>
    <t>0009</t>
  </si>
  <si>
    <t>Apgar Village</t>
  </si>
  <si>
    <t>Flood Light</t>
  </si>
  <si>
    <t>Tilt down and replace bulb in flood light-check wallpack brightness</t>
  </si>
  <si>
    <t>Not historic fixture- remove or replace bulb</t>
  </si>
  <si>
    <t>P5695-16 with PAR 16 bulbs</t>
  </si>
  <si>
    <t>0004</t>
  </si>
  <si>
    <t>0016</t>
  </si>
  <si>
    <t xml:space="preserve">Apgar Campground </t>
  </si>
  <si>
    <t>0017</t>
  </si>
  <si>
    <t>0018</t>
  </si>
  <si>
    <t xml:space="preserve">PAR16 amber LED bulb </t>
  </si>
  <si>
    <t>0019</t>
  </si>
  <si>
    <t>0020</t>
  </si>
  <si>
    <t>Rising Sun</t>
  </si>
  <si>
    <t>0021</t>
  </si>
  <si>
    <t>0022</t>
  </si>
  <si>
    <t>0023</t>
  </si>
  <si>
    <t>Fish Creek</t>
  </si>
  <si>
    <t>0024</t>
  </si>
  <si>
    <t>Also 6 streetlights in this area</t>
  </si>
  <si>
    <t>0025</t>
  </si>
  <si>
    <t>1371-1373 are not historic bulb replacement should be sufficient</t>
  </si>
  <si>
    <t>0026</t>
  </si>
  <si>
    <t>bulb replacement</t>
  </si>
  <si>
    <t>Sprague Creek</t>
  </si>
  <si>
    <t>0027</t>
  </si>
  <si>
    <t xml:space="preserve">bulb replacement </t>
  </si>
  <si>
    <t>0028</t>
  </si>
  <si>
    <t>Wall Pack</t>
  </si>
  <si>
    <t>0029</t>
  </si>
  <si>
    <t>P5695-16 with PAR 16 bulb</t>
  </si>
  <si>
    <t>Totals</t>
  </si>
  <si>
    <t>0040</t>
  </si>
  <si>
    <t>Modern- If park maintained bulb replacement sufficient</t>
  </si>
  <si>
    <t>0041</t>
  </si>
  <si>
    <t>0048</t>
  </si>
  <si>
    <t xml:space="preserve"> PAR16 amber LED bulb </t>
  </si>
  <si>
    <t>0049</t>
  </si>
  <si>
    <t>One P5695-16 and PAR16 amber LED bulbs</t>
  </si>
  <si>
    <t>0064</t>
  </si>
  <si>
    <t>0073</t>
  </si>
  <si>
    <t>P5695-16 and PAR16 amber LED bulbs</t>
  </si>
  <si>
    <t>0077</t>
  </si>
  <si>
    <t>0078</t>
  </si>
  <si>
    <t>0080</t>
  </si>
  <si>
    <t>Adjust position of flood light and PAR30</t>
  </si>
  <si>
    <t>0083</t>
  </si>
  <si>
    <t>Bare bulbs compliant but bulbs should be replaced</t>
  </si>
  <si>
    <t>0086</t>
  </si>
  <si>
    <t>BUILDING NOT FOUND</t>
  </si>
  <si>
    <t>0087</t>
  </si>
  <si>
    <t>0090</t>
  </si>
  <si>
    <t>Tilt down, PAR 30 Bulb, determine necessity</t>
  </si>
  <si>
    <t>810-831</t>
  </si>
  <si>
    <t>0091</t>
  </si>
  <si>
    <t>0092</t>
  </si>
  <si>
    <t>0093</t>
  </si>
  <si>
    <t>0094</t>
  </si>
  <si>
    <t xml:space="preserve">Modern building-bulb replacement </t>
  </si>
  <si>
    <t>0096</t>
  </si>
  <si>
    <t>0168</t>
  </si>
  <si>
    <t>0169</t>
  </si>
  <si>
    <t>Modern building-bulb replacement</t>
  </si>
  <si>
    <t>0170</t>
  </si>
  <si>
    <t>Streetlights</t>
  </si>
  <si>
    <t>0172</t>
  </si>
  <si>
    <t>0267</t>
  </si>
  <si>
    <t xml:space="preserve">Totals </t>
  </si>
  <si>
    <t>1348</t>
  </si>
  <si>
    <t>1351</t>
  </si>
  <si>
    <t>1574</t>
  </si>
  <si>
    <t>Hubbell Amber LED LNC 7L Wallpack</t>
  </si>
  <si>
    <t>Not historic building- Currently inventoried Wall pack could be used</t>
  </si>
  <si>
    <t>0008</t>
  </si>
  <si>
    <t>One RB-8W fixture needed, two additional fixtures only need a replacement bulb.</t>
  </si>
  <si>
    <t>0010</t>
  </si>
  <si>
    <t>0011</t>
  </si>
  <si>
    <t>0012</t>
  </si>
  <si>
    <t>0014</t>
  </si>
  <si>
    <t xml:space="preserve">Progress P5695-16 with  PAR16 amber LED bulb </t>
  </si>
  <si>
    <t>0015</t>
  </si>
  <si>
    <t>0035</t>
  </si>
  <si>
    <t>0035 Shed</t>
  </si>
  <si>
    <t>Emergency light only</t>
  </si>
  <si>
    <t>Not original fixtures-  Raymond RB-8W and PAR 16</t>
  </si>
  <si>
    <t>0036</t>
  </si>
  <si>
    <t>Original fixtures broken- Abandon in place per shpo and install Wall Packs</t>
  </si>
  <si>
    <t>Replace bulb and install Wall Packs</t>
  </si>
  <si>
    <t xml:space="preserve">Determine feasibility of wallpacks at this location- two historic fixtures for use at Apgar or Many Glacier. </t>
  </si>
  <si>
    <t>Abandon original fixtures in place- install Wall Packs</t>
  </si>
  <si>
    <t>0037</t>
  </si>
  <si>
    <t>Raymond RB-8W and PAR 16 bulbs, adjustments and PAR 30</t>
  </si>
  <si>
    <t xml:space="preserve">One historic fixture to be removed for use at Apgar or Many Glacier. </t>
  </si>
  <si>
    <t>0066</t>
  </si>
  <si>
    <t xml:space="preserve">Progress P5695-16 with PAR16 amber LED bulb </t>
  </si>
  <si>
    <t>Historic fixture- PAR 16 bulb</t>
  </si>
  <si>
    <t>0196</t>
  </si>
  <si>
    <t>0200</t>
  </si>
  <si>
    <t xml:space="preserve">Replace lightbulbs with PAR 30 and PAR 16. </t>
  </si>
  <si>
    <t>0201</t>
  </si>
  <si>
    <t>PAR 16 Amber LED Bulb</t>
  </si>
  <si>
    <t>Light with PAR 30 bulb should be angled downwards</t>
  </si>
  <si>
    <t>0202</t>
  </si>
  <si>
    <t>0203</t>
  </si>
  <si>
    <t xml:space="preserve">Calvin Wall Mount QS-2W </t>
  </si>
  <si>
    <t>0204</t>
  </si>
  <si>
    <t>Built in 1938 not historic fixture- replace with Raymond RB-8W</t>
  </si>
  <si>
    <t>0205</t>
  </si>
  <si>
    <t xml:space="preserve">Hubbell Amber LED LNC 7L Wallpack and Calvin Wall Mount QS-2W </t>
  </si>
  <si>
    <t>Disconnect wiring to bulbless fixture</t>
  </si>
  <si>
    <t xml:space="preserve">Not historic- replace bulbs </t>
  </si>
  <si>
    <t>0207</t>
  </si>
  <si>
    <t xml:space="preserve">Original fixtures- one fixture will work with shielded PAR 16 bulb. 2 fixtures positioned so that non-shielded PAR 16 required, or abandon in place and install wallpack </t>
  </si>
  <si>
    <t>0208</t>
  </si>
  <si>
    <t xml:space="preserve">Original fixtures- one fixture broken fixture replaced with light from Rising Sun (B#1077) with shielded PAR 16 bulb. 2 fixtures positioned so that non-shielded PAR 16 required, or abandon in place and install wallpack </t>
  </si>
  <si>
    <t>0209</t>
  </si>
  <si>
    <t>0211</t>
  </si>
  <si>
    <t xml:space="preserve">Structure remodeled and dark sky lights installed-field confirm </t>
  </si>
  <si>
    <t>0212</t>
  </si>
  <si>
    <t>0213</t>
  </si>
  <si>
    <t xml:space="preserve">Fixtures not historic- review necessity and remove existing and replace with period appropriate lighting </t>
  </si>
  <si>
    <t>0215</t>
  </si>
  <si>
    <t>0217</t>
  </si>
  <si>
    <t xml:space="preserve">Fixtures are shielded by roof, but bulb replacement for consistency </t>
  </si>
  <si>
    <t>0218</t>
  </si>
  <si>
    <t xml:space="preserve">Fixtures were determined to be compliant because shielded, consider replacing bulbs with PAR 16 and PAR 30 </t>
  </si>
  <si>
    <t>0219</t>
  </si>
  <si>
    <t>0220</t>
  </si>
  <si>
    <t>Not original fixtures- replace with Raymond RB-8W and PAR 16</t>
  </si>
  <si>
    <t>0222</t>
  </si>
  <si>
    <t xml:space="preserve"> PAR 16 Amber LED bulb </t>
  </si>
  <si>
    <t>0223</t>
  </si>
  <si>
    <t>0231</t>
  </si>
  <si>
    <t xml:space="preserve">Historic structure built in 1938 with modern fixtures- remove flood light and install Raymond RB-8W with PAR 16 </t>
  </si>
  <si>
    <t>0232</t>
  </si>
  <si>
    <t>832-888</t>
  </si>
  <si>
    <t>0236</t>
  </si>
  <si>
    <t>empty light sockets- leave empty, wall pack position down and tint</t>
  </si>
  <si>
    <t>0243</t>
  </si>
  <si>
    <t xml:space="preserve">Install Wall Packs </t>
  </si>
  <si>
    <t>0244</t>
  </si>
  <si>
    <t>941-943</t>
  </si>
  <si>
    <t>Historic structure-install Raymond RB-8W with PAR 16  and determine necessity of flood light, remove or angle down/PAR 30</t>
  </si>
  <si>
    <t>0244_0</t>
  </si>
  <si>
    <t xml:space="preserve">Historic structure- install Raymond RB-8W with PAR 16 </t>
  </si>
  <si>
    <t>Shed with bare bulb-replace bulb with PAR 16</t>
  </si>
  <si>
    <t>0245</t>
  </si>
  <si>
    <t>Apartment-Ranger Dorm</t>
  </si>
  <si>
    <t xml:space="preserve">Historic structure- install Raymond RB-8W and PAR 16 </t>
  </si>
  <si>
    <t>0258</t>
  </si>
  <si>
    <t>Historic structure with non complaint flood light-determine necessity: remove or install Calvin Wall Mount</t>
  </si>
  <si>
    <t>0260</t>
  </si>
  <si>
    <t>Historic structure-install Raymond RB-8W and PAR 16</t>
  </si>
  <si>
    <t>Replace bulb with PAR 16</t>
  </si>
  <si>
    <t>0261</t>
  </si>
  <si>
    <t xml:space="preserve">Garage </t>
  </si>
  <si>
    <t>Historic structure-install Calvin Wall Mount</t>
  </si>
  <si>
    <t>Built in 1932-replace fixtures with Raymond RB-8W with PAR 16 Amber LED</t>
  </si>
  <si>
    <t>0263</t>
  </si>
  <si>
    <t>Equipment Shop</t>
  </si>
  <si>
    <t>Non-contributing to historic district- Wall packs can be used</t>
  </si>
  <si>
    <t>1042-1047</t>
  </si>
  <si>
    <t>0295</t>
  </si>
  <si>
    <t>Gas &amp; Oil House</t>
  </si>
  <si>
    <t>New Bulbs and timer</t>
  </si>
  <si>
    <t>No Lights</t>
  </si>
  <si>
    <t>Raymond RB-8W and PAR 16 bulb</t>
  </si>
  <si>
    <t xml:space="preserve">Install timer on rear entry lights for dark winter mornings and evenings. </t>
  </si>
  <si>
    <t>0960</t>
  </si>
  <si>
    <t>0995</t>
  </si>
  <si>
    <t>Fire Cache</t>
  </si>
  <si>
    <t>0996</t>
  </si>
  <si>
    <t>Garage</t>
  </si>
  <si>
    <t>0997</t>
  </si>
  <si>
    <t xml:space="preserve">Abandon in place and install wall pack </t>
  </si>
  <si>
    <t>Total</t>
  </si>
  <si>
    <t>0998</t>
  </si>
  <si>
    <t>Remove fixture not original to building-replace with Wall Pack</t>
  </si>
  <si>
    <t>1221</t>
  </si>
  <si>
    <t>Original fixtures-  PAR 16 bulbs</t>
  </si>
  <si>
    <t>1308</t>
  </si>
  <si>
    <t xml:space="preserve">PAR 16 Amber LED bulb </t>
  </si>
  <si>
    <t>Building is historic but non-contributing to historic district</t>
  </si>
  <si>
    <t>Original fixtures- Install PAR 16 bulbs</t>
  </si>
  <si>
    <t>1370</t>
  </si>
  <si>
    <t>Adjust down and replace bulb with PAR 30- leave empty fixtures vacant</t>
  </si>
  <si>
    <t>Leave bulbless- if bulb is replaced use PAR 16 bulb</t>
  </si>
  <si>
    <t xml:space="preserve">Not historic- install Wall Pack </t>
  </si>
  <si>
    <t>1521</t>
  </si>
  <si>
    <t>1564</t>
  </si>
  <si>
    <t xml:space="preserve">Wall Pack </t>
  </si>
  <si>
    <t>Adjust down and replace bulb with PAR 30</t>
  </si>
  <si>
    <t>Replace bulbs with PAR 16</t>
  </si>
  <si>
    <t>TOTAL</t>
  </si>
  <si>
    <t xml:space="preserve">Fixtures unique-building not historic-change bulbs and look for spare fixture to replace one missing </t>
  </si>
  <si>
    <t>Building not historic-change bulbs to PAR 16</t>
  </si>
  <si>
    <t xml:space="preserve">Not historic-replace bulb </t>
  </si>
  <si>
    <t xml:space="preserve">Bulb replacement </t>
  </si>
  <si>
    <t>New Comfort Station?- compliant- field verify light type</t>
  </si>
  <si>
    <t>Bridge</t>
  </si>
  <si>
    <t>Compliant if positioned down</t>
  </si>
  <si>
    <t xml:space="preserve">Hotel Walkway Dorm </t>
  </si>
  <si>
    <t>Hotel Walkway parking</t>
  </si>
  <si>
    <t>Hotel Walkway Stairs</t>
  </si>
  <si>
    <t>Bare bulb on ceiling- replace bulb with shielded PAR 16 Amber LED</t>
  </si>
  <si>
    <t>Swiftcurrent phone booth</t>
  </si>
  <si>
    <t xml:space="preserve">One Wallpack needs replacement </t>
  </si>
  <si>
    <t xml:space="preserve">Historic building- use Raymond RB-8W with PAR 16 </t>
  </si>
  <si>
    <t xml:space="preserve">Streetlights </t>
  </si>
  <si>
    <t>Pavilion</t>
  </si>
  <si>
    <t>Mission 66 fixtures-leave in place with PAR 16 bulbs.</t>
  </si>
  <si>
    <t>Shielded lights under the porch- compliant but brightness should be confirmed</t>
  </si>
  <si>
    <t>Comfort Station</t>
  </si>
  <si>
    <t>Hiker Shelter 1</t>
  </si>
  <si>
    <t>Mission 66 fixtures-leave in place with PAR 16 bulbs-one fixture needs replacement.</t>
  </si>
  <si>
    <t>No lights</t>
  </si>
  <si>
    <t xml:space="preserve">Mission 66 fixtures-leave in place with PAR 16 bulbs. </t>
  </si>
  <si>
    <t>Hiker Shelter 2</t>
  </si>
  <si>
    <t xml:space="preserve">Updated in 2016-compliant </t>
  </si>
  <si>
    <t>Mission 66 fixtures, replace bulbs-one P5695-16 needed</t>
  </si>
  <si>
    <t>CONCESSIONS</t>
  </si>
  <si>
    <t>Floodlight- tilt down and install PAR30-Mission 66 fixture replace bulb</t>
  </si>
  <si>
    <t>Mission 66-replace bulb with PAR 16</t>
  </si>
  <si>
    <t>Employee Bunkhouse 1</t>
  </si>
  <si>
    <t>No lights according to inventory- field confirm?</t>
  </si>
  <si>
    <t>Employee Bunkhouse 2</t>
  </si>
  <si>
    <t>Floodlight-tilt down and use PAR 30 bulb</t>
  </si>
  <si>
    <t>0097</t>
  </si>
  <si>
    <t xml:space="preserve">Mission 66 fixtures-leave in place with PAR 16 bulbs-two fixtures need replacement. </t>
  </si>
  <si>
    <t>Historic structure-use Raymond RB-8W with PAR 16</t>
  </si>
  <si>
    <t xml:space="preserve">Mission 66 fixtures-leave in place with PAR 16 bulbs-one fixture needs replacement. </t>
  </si>
  <si>
    <t>Ranger Residence (1922)</t>
  </si>
  <si>
    <t>0098</t>
  </si>
  <si>
    <t>Non-contributing- replace bulb</t>
  </si>
  <si>
    <t>Not historic- use wallpack</t>
  </si>
  <si>
    <t>Generator House</t>
  </si>
  <si>
    <t>0353</t>
  </si>
  <si>
    <t xml:space="preserve">Replace with period appropriate fixture-Raymond RB-8W with PAR 16 </t>
  </si>
  <si>
    <t>1447</t>
  </si>
  <si>
    <t>Mission 66 leave fixtures in place with PAR 16 bulbs (wall pack might be on)</t>
  </si>
  <si>
    <t>Modern building- install shielded wall pack</t>
  </si>
  <si>
    <t xml:space="preserve">Maintenance and Storage-currently 5 modern non-shielded wall packs </t>
  </si>
  <si>
    <t>1448</t>
  </si>
  <si>
    <t>Mission 66 fixtures-leave in place with PAR 16 Amber LED</t>
  </si>
  <si>
    <t>Fire Cache-currently 4 modern non-shielded wall packs</t>
  </si>
  <si>
    <t>Lights are compliant because shielded but two PAR 30 bulb replacements suggested</t>
  </si>
  <si>
    <t>1449</t>
  </si>
  <si>
    <t>Entrance Station</t>
  </si>
  <si>
    <t xml:space="preserve">Period appropriate fixture-change bulb PAR 16 </t>
  </si>
  <si>
    <t>Tilt floodlight down and change bulbs PAR 30</t>
  </si>
  <si>
    <t>1160Phone</t>
  </si>
  <si>
    <t>Phone booth-site visit to confirm light still in place?</t>
  </si>
  <si>
    <t>Generator-currently 1 modern non-shielded wall pack</t>
  </si>
  <si>
    <t>1450</t>
  </si>
  <si>
    <t xml:space="preserve">Gas-currently 1 modern non-shielded wall pack </t>
  </si>
  <si>
    <t>1451</t>
  </si>
  <si>
    <t>Exterior has been altered-so likely not contributing to historic disctrict- replace light bulbs</t>
  </si>
  <si>
    <t>Mission 66-replace fixtures with Progress P5695-16 with PAR 16 bulbs</t>
  </si>
  <si>
    <t>Cabin</t>
  </si>
  <si>
    <t>1454</t>
  </si>
  <si>
    <t>Building non contributing to historic district- Wall pack or PAR 16 bulb</t>
  </si>
  <si>
    <t>Calvin Wall Mount and PAR 30 bulbs for flood light</t>
  </si>
  <si>
    <t>Laundry</t>
  </si>
  <si>
    <t>1455</t>
  </si>
  <si>
    <t>Avalanche</t>
  </si>
  <si>
    <t xml:space="preserve">Period appropriate fixtures-replace bulbs with PAR 30 </t>
  </si>
  <si>
    <t>Entrance station</t>
  </si>
  <si>
    <t>1504</t>
  </si>
  <si>
    <t xml:space="preserve">Communication </t>
  </si>
  <si>
    <t>Replace bulb</t>
  </si>
  <si>
    <t xml:space="preserve">Wall pack </t>
  </si>
  <si>
    <t>Entrance LP</t>
  </si>
  <si>
    <t>Lean-to cabin</t>
  </si>
  <si>
    <t>1525</t>
  </si>
  <si>
    <t>West Glacier Entrance</t>
  </si>
  <si>
    <t>Parking Lot LP</t>
  </si>
  <si>
    <t>Use replacement lights proposed for HQ</t>
  </si>
  <si>
    <t>1576</t>
  </si>
  <si>
    <t>1594</t>
  </si>
  <si>
    <t>Likely modern-Replace bulbs with PAR 16 and find jelly jar to replace broken fixture</t>
  </si>
  <si>
    <t>One jelly jar removed from Mission 66 HQ buildings could be used here</t>
  </si>
  <si>
    <t>Historic structure with 2 ceiling mounted bare bulbs-either relocate fixture and use period appropriate or replace bulbs</t>
  </si>
  <si>
    <t>Ranger residence</t>
  </si>
  <si>
    <t>Replace with period appropriate-Calvin Wall mount</t>
  </si>
  <si>
    <t>Ranger station-1932</t>
  </si>
  <si>
    <t>Replace with period appropriate fixture-Calvin Wall Mount</t>
  </si>
  <si>
    <t xml:space="preserve">Barn </t>
  </si>
  <si>
    <t>Barn- 1937</t>
  </si>
  <si>
    <t>Wood Shed</t>
  </si>
  <si>
    <t>Boat House</t>
  </si>
  <si>
    <t>Woodshed-1932</t>
  </si>
  <si>
    <t xml:space="preserve">No Lights </t>
  </si>
  <si>
    <t xml:space="preserve">Historic Structure- Calvin Wall Mount </t>
  </si>
  <si>
    <t>Garage-1934</t>
  </si>
  <si>
    <t xml:space="preserve">Replace with period appropriate-Raymond RB-8W with PAR 16 </t>
  </si>
  <si>
    <t>Built in 1960s and non-contributing-replace bulb</t>
  </si>
  <si>
    <t xml:space="preserve">Modern-replace bulbs with PAR 16 </t>
  </si>
  <si>
    <t>Chlorinator/pump</t>
  </si>
  <si>
    <t xml:space="preserve">One fixture under covered roof has horizontally mounted bulb. </t>
  </si>
  <si>
    <t>1529_0</t>
  </si>
  <si>
    <t>Vault toilet</t>
  </si>
  <si>
    <t>Goat Lick</t>
  </si>
  <si>
    <t xml:space="preserve">Remove two abandonded non-historic fixtures. Replace bulb in one fixture. </t>
  </si>
  <si>
    <t>Three bulb replacements needed</t>
  </si>
  <si>
    <t xml:space="preserve">No lights </t>
  </si>
  <si>
    <t>0978_0</t>
  </si>
  <si>
    <t xml:space="preserve">Concessions </t>
  </si>
  <si>
    <t xml:space="preserve">Two ceiling fixtures requiring non-shielded bulbs, one shielded PAR 16, one Progress P5695-16 with Shielded PAR 16 </t>
  </si>
  <si>
    <t xml:space="preserve">Two bulb replacements </t>
  </si>
  <si>
    <t xml:space="preserve">Position fixture with PAR 30 downwards </t>
  </si>
  <si>
    <t>1409_SL</t>
  </si>
  <si>
    <t xml:space="preserve">NPS? Two bulb replacements </t>
  </si>
  <si>
    <t xml:space="preserve">Private Residence </t>
  </si>
  <si>
    <t>1604_0</t>
  </si>
  <si>
    <t>Replace bulbs in flood lights and make sure angled downwards</t>
  </si>
  <si>
    <t xml:space="preserve">Abandoned fixture-leave empty. Install PAR 30 bulbs in flood lights </t>
  </si>
  <si>
    <t>PAR 30 bulbs in flood lights</t>
  </si>
  <si>
    <t>Historic fixtures-change bulbs</t>
  </si>
  <si>
    <t xml:space="preserve">Historic fixtures-change bulbs </t>
  </si>
  <si>
    <t xml:space="preserve">One fixture with angle that shielded LED will not work- non-shelded bulb or consider abandon in place and install wall pack </t>
  </si>
  <si>
    <t xml:space="preserve">Not Found </t>
  </si>
  <si>
    <t xml:space="preserve">Concessions- no lights </t>
  </si>
  <si>
    <t xml:space="preserve">Concessions-no lights </t>
  </si>
  <si>
    <t>Remove additional fixtures that are not historic or dark skies compliant</t>
  </si>
  <si>
    <t>Remove 8 fixtures-no new fixtures needed</t>
  </si>
  <si>
    <t>Three historic fixtures requiring due to angle of light non-shielded PAR 16 bulbs should be used</t>
  </si>
  <si>
    <t xml:space="preserve">One non-historic fixture should be removed. Four historic fixtures should be replaced with PAR 16 bulbs. </t>
  </si>
  <si>
    <t xml:space="preserve">Historic cabin with non historic fixture-should be replaced. </t>
  </si>
  <si>
    <t>Keep fixture for 1940s structures in HQ</t>
  </si>
  <si>
    <t xml:space="preserve">Historic cabin with non historic fixture-should be replaced. Other fixture should be retrofitted with PAR 30 bulb. </t>
  </si>
  <si>
    <t>Keep fixture for mission 66 structures in HQ</t>
  </si>
  <si>
    <t>Not listed</t>
  </si>
  <si>
    <t>Remove one non historic fixture-change bulb in historic fixture to shielded PAR 16 Amber LED</t>
  </si>
  <si>
    <t>No power</t>
  </si>
  <si>
    <t>Remove 1 fixture</t>
  </si>
  <si>
    <t>Replace bulbs in historic fixtures</t>
  </si>
  <si>
    <t xml:space="preserve">Remove two non-compliant non-historic fixtures. Replace one with Wallpack </t>
  </si>
  <si>
    <t>Remove 2 fixtures</t>
  </si>
  <si>
    <t xml:space="preserve">Remove 3 non historic fixtures. Replace one bulb in historic fixture with PAR 16 </t>
  </si>
  <si>
    <t>Remove 3 fixtures</t>
  </si>
  <si>
    <t>TC Bus Stop</t>
  </si>
  <si>
    <t xml:space="preserve">Might be small battery or solar LED, if so leave in place-otherwise replace with Wallpack. </t>
  </si>
  <si>
    <t xml:space="preserve">Compliant </t>
  </si>
  <si>
    <t>TC Outbuilding</t>
  </si>
  <si>
    <t>Transit Center</t>
  </si>
  <si>
    <t>missing wide shot of building</t>
  </si>
  <si>
    <t>missing pictures of second fixture and information about fixture</t>
  </si>
  <si>
    <r>
      <t xml:space="preserve">This building will be retrofitted with Shielded "Jelly Jars" from other buildings- one fixture is busted and needs replacement, </t>
    </r>
    <r>
      <rPr>
        <sz val="11"/>
        <color theme="4" tint="-0.249977111117893"/>
        <rFont val="Calibri"/>
        <family val="2"/>
      </rPr>
      <t>missing wide shot of building</t>
    </r>
  </si>
  <si>
    <t>missing wide shot of building and detail photo of fixture</t>
  </si>
  <si>
    <r>
      <t xml:space="preserve">This building will be retrofitted with Shielded "Jelly Jars"- both fixtures need- replace with fixtures that will be taken off of Mission 66, </t>
    </r>
    <r>
      <rPr>
        <sz val="11"/>
        <color theme="4" tint="-0.249977111117893"/>
        <rFont val="Calibri"/>
        <family val="2"/>
      </rPr>
      <t>missing wide shot of building</t>
    </r>
  </si>
  <si>
    <t>Lights on building, but not currently being used</t>
  </si>
  <si>
    <r>
      <t xml:space="preserve">Notes </t>
    </r>
    <r>
      <rPr>
        <b/>
        <sz val="11"/>
        <color theme="4" tint="-0.249977111117893"/>
        <rFont val="Calibri"/>
        <family val="2"/>
      </rPr>
      <t>(Blue denotes changes from WPI Dark Sky team)</t>
    </r>
  </si>
  <si>
    <t>missing wide shot of building and wide shot of second fixture</t>
  </si>
  <si>
    <r>
      <t xml:space="preserve">Built in 1947 but all fixtures broken or missing-this structure not in use, if refurbished, dark sky lighting will be used. </t>
    </r>
    <r>
      <rPr>
        <sz val="11"/>
        <color theme="4" tint="-0.249977111117893"/>
        <rFont val="Calibri"/>
        <family val="2"/>
      </rPr>
      <t>If the building is to be refurbished, 2 new fixtures (Progress P5695-16?) will be needed in addition</t>
    </r>
  </si>
  <si>
    <r>
      <t xml:space="preserve">One of the 4 only needs a new bulb, </t>
    </r>
    <r>
      <rPr>
        <sz val="11"/>
        <color theme="4" tint="-0.249977111117893"/>
        <rFont val="Calibri"/>
        <family val="2"/>
      </rPr>
      <t>missing wide shot of building</t>
    </r>
  </si>
  <si>
    <t>missing wide shot of building and wide shot of first fixture</t>
  </si>
  <si>
    <r>
      <t xml:space="preserve">Not historic building- Currently inventoried Wall pack could be used, </t>
    </r>
    <r>
      <rPr>
        <sz val="11"/>
        <color theme="4" tint="-0.249977111117893"/>
        <rFont val="Calibri"/>
        <family val="2"/>
      </rPr>
      <t>missing wide shot of building and detail shot of fixture 1</t>
    </r>
  </si>
  <si>
    <r>
      <t xml:space="preserve">Replace one non compliant fixture with </t>
    </r>
    <r>
      <rPr>
        <strike/>
        <sz val="11"/>
        <color theme="4" tint="-0.249977111117893"/>
        <rFont val="Calibri"/>
        <family val="2"/>
      </rPr>
      <t xml:space="preserve">Wallpack  </t>
    </r>
    <r>
      <rPr>
        <sz val="11"/>
        <color theme="4" tint="-0.249977111117893"/>
        <rFont val="Calibri"/>
        <family val="2"/>
      </rPr>
      <t>compliant bulb</t>
    </r>
  </si>
  <si>
    <t>Could not find in lighting spreadsheets</t>
  </si>
  <si>
    <t>missing wide building picture</t>
  </si>
  <si>
    <t>missing wide angle picture of second fixture</t>
  </si>
  <si>
    <t>Missing wide angle picture of fixture</t>
  </si>
  <si>
    <t>missing wide angle pictures of fixtures 1, 3, and 4</t>
  </si>
  <si>
    <t>missing wide angle pictures of fixture 1</t>
  </si>
  <si>
    <t>missing wide angle pictures of fixture 1 and wide shot of building</t>
  </si>
  <si>
    <t>missing wide shot of all fixtures</t>
  </si>
  <si>
    <t>missing wide shot of all fixtures and building</t>
  </si>
  <si>
    <t>missing wide shot of 3rd fixture</t>
  </si>
  <si>
    <r>
      <t xml:space="preserve">If leaving spot light replace bulb with PAR 30 Bulb, </t>
    </r>
    <r>
      <rPr>
        <sz val="11"/>
        <color theme="4" tint="-0.249977111117893"/>
        <rFont val="Calibri"/>
        <family val="2"/>
      </rPr>
      <t>missing wide shot of building, current photo is wide shot of lights</t>
    </r>
  </si>
  <si>
    <t>missing wide angle photo of fixtures 1 and 2</t>
  </si>
  <si>
    <r>
      <t xml:space="preserve">Remove flood light, </t>
    </r>
    <r>
      <rPr>
        <sz val="11"/>
        <color theme="4" tint="-0.249977111117893"/>
        <rFont val="Calibri"/>
        <family val="2"/>
      </rPr>
      <t>missing wide shots of all fixtures</t>
    </r>
  </si>
  <si>
    <t>Some pages missing wide fixture pictures</t>
  </si>
  <si>
    <t>missing wide angle photo of building</t>
  </si>
  <si>
    <t>missing wide angle photo of fixtures 1 and 3</t>
  </si>
  <si>
    <t>missing wide angle photo of fixture 2</t>
  </si>
  <si>
    <t>missing wide angle photo of fixture 1 and 2</t>
  </si>
  <si>
    <t>missing wide angle photo of fixtures 2 and 3</t>
  </si>
  <si>
    <t xml:space="preserve">missing wide angle photo of both fixtures </t>
  </si>
  <si>
    <r>
      <t xml:space="preserve">Lights are shielded under roof but bulbs should be replaced, </t>
    </r>
    <r>
      <rPr>
        <sz val="11"/>
        <color theme="4" tint="-0.249977111117893"/>
        <rFont val="Calibri"/>
        <family val="2"/>
      </rPr>
      <t>missing wide angle photo of both fixtures</t>
    </r>
  </si>
  <si>
    <r>
      <t xml:space="preserve">Lights are shielded under roof but bulbs should be replaced, </t>
    </r>
    <r>
      <rPr>
        <sz val="11"/>
        <color theme="4" tint="-0.249977111117893"/>
        <rFont val="Calibri"/>
        <family val="2"/>
      </rPr>
      <t>missing wide angle photo of fixtures</t>
    </r>
  </si>
  <si>
    <r>
      <t xml:space="preserve">Lights are shielded under roof but bulbs should be replaced, </t>
    </r>
    <r>
      <rPr>
        <sz val="11"/>
        <color theme="4" tint="-0.249977111117893"/>
        <rFont val="Calibri"/>
        <family val="2"/>
      </rPr>
      <t>missing wide angle photo of fixture 1</t>
    </r>
  </si>
  <si>
    <r>
      <t xml:space="preserve">Ranger Residence, </t>
    </r>
    <r>
      <rPr>
        <sz val="11"/>
        <color theme="4"/>
        <rFont val="Calibri"/>
        <family val="2"/>
      </rPr>
      <t>missing detail shots of fixtures</t>
    </r>
  </si>
  <si>
    <r>
      <t xml:space="preserve">Apartment Duplex, </t>
    </r>
    <r>
      <rPr>
        <sz val="11"/>
        <color theme="4"/>
        <rFont val="Calibri"/>
        <family val="2"/>
      </rPr>
      <t>missing detail fixture pictures of fixtures 3 and 4</t>
    </r>
  </si>
  <si>
    <r>
      <t xml:space="preserve">Garage-Employee, </t>
    </r>
    <r>
      <rPr>
        <sz val="11"/>
        <color theme="4"/>
        <rFont val="Calibri"/>
        <family val="2"/>
      </rPr>
      <t>missing wide shot of building</t>
    </r>
  </si>
  <si>
    <t>the third fixture lightbulb is not specified</t>
  </si>
  <si>
    <t>missing wide shot of fixture</t>
  </si>
  <si>
    <r>
      <t xml:space="preserve">Comfort Station, </t>
    </r>
    <r>
      <rPr>
        <sz val="11"/>
        <color theme="4"/>
        <rFont val="Calibri"/>
        <family val="2"/>
      </rPr>
      <t>missing wide shots of all fixtures</t>
    </r>
  </si>
  <si>
    <r>
      <t xml:space="preserve">Comfort Station, </t>
    </r>
    <r>
      <rPr>
        <sz val="11"/>
        <color theme="4"/>
        <rFont val="Calibri"/>
        <family val="2"/>
      </rPr>
      <t>missing wide shots of first 2 fixtures</t>
    </r>
  </si>
  <si>
    <r>
      <t xml:space="preserve">Showcase Comfort Station, </t>
    </r>
    <r>
      <rPr>
        <sz val="11"/>
        <color theme="4"/>
        <rFont val="Calibri"/>
        <family val="2"/>
      </rPr>
      <t xml:space="preserve">missing wide shot of last 2 fixtures </t>
    </r>
  </si>
  <si>
    <r>
      <t xml:space="preserve">Entrance Station, </t>
    </r>
    <r>
      <rPr>
        <sz val="11"/>
        <color theme="4"/>
        <rFont val="Calibri"/>
        <family val="2"/>
      </rPr>
      <t>missing pictures of security fixtures</t>
    </r>
  </si>
  <si>
    <t>missing wide shot of fixtures 1, 3, and 4</t>
  </si>
  <si>
    <t>missing wide shot of fixtures 1 and 3</t>
  </si>
  <si>
    <t>missing in lighting inventory</t>
  </si>
  <si>
    <r>
      <t>Notes</t>
    </r>
    <r>
      <rPr>
        <b/>
        <sz val="11"/>
        <color theme="4"/>
        <rFont val="Calibri"/>
        <family val="2"/>
      </rPr>
      <t xml:space="preserve"> (Blue denotes changes from WPI Dark Sky team)</t>
    </r>
  </si>
  <si>
    <r>
      <t xml:space="preserve">Remove two adandoned fixtures, </t>
    </r>
    <r>
      <rPr>
        <sz val="11"/>
        <color theme="4"/>
        <rFont val="Calibri"/>
        <family val="2"/>
      </rPr>
      <t>all fixtures missing wide shot pictures</t>
    </r>
  </si>
  <si>
    <t>wide shot missing from second fixture</t>
  </si>
  <si>
    <t>wide shot missing from fixtures 2, 3,  4,  6, 7</t>
  </si>
  <si>
    <t>wide shot missing for most fixtures</t>
  </si>
  <si>
    <t>wide shot missing for fixtures 3 and 5</t>
  </si>
  <si>
    <t>missing wide shot of fixtures 4 and 5</t>
  </si>
  <si>
    <t>missing wide shot for all fixtures</t>
  </si>
  <si>
    <t>missing wide shot for most fixtures</t>
  </si>
  <si>
    <t>missing wide shot for fixtures 3, 6, and 7</t>
  </si>
  <si>
    <t>missing everything?</t>
  </si>
  <si>
    <t>missing wide shot for fixture 1</t>
  </si>
  <si>
    <t>missing wide shot for fixtures 2, 3, and 5</t>
  </si>
  <si>
    <t>missing wide shot for fixtures 1 and 2</t>
  </si>
  <si>
    <t>missing wide shot for fixture 2</t>
  </si>
  <si>
    <t>has an extaneous fixture row, delete</t>
  </si>
  <si>
    <t>Total # of Bulbs</t>
  </si>
  <si>
    <r>
      <t xml:space="preserve">Work Shop, </t>
    </r>
    <r>
      <rPr>
        <sz val="11"/>
        <color theme="4"/>
        <rFont val="Calibri"/>
        <family val="2"/>
      </rPr>
      <t>missing wide shot of building</t>
    </r>
  </si>
  <si>
    <r>
      <t xml:space="preserve">Fire Cache, </t>
    </r>
    <r>
      <rPr>
        <sz val="11"/>
        <color theme="4"/>
        <rFont val="Calibri"/>
        <family val="2"/>
      </rPr>
      <t>missing wide shot of building</t>
    </r>
  </si>
  <si>
    <r>
      <t xml:space="preserve">Garage, </t>
    </r>
    <r>
      <rPr>
        <sz val="11"/>
        <color theme="4"/>
        <rFont val="Calibri"/>
        <family val="2"/>
      </rPr>
      <t>missing wide shot of building</t>
    </r>
  </si>
  <si>
    <r>
      <t xml:space="preserve">St. Mary VC, </t>
    </r>
    <r>
      <rPr>
        <sz val="11"/>
        <color theme="4"/>
        <rFont val="Calibri"/>
        <family val="2"/>
      </rPr>
      <t>Could not find in lighting spreadsheets</t>
    </r>
  </si>
  <si>
    <r>
      <t xml:space="preserve">Two bare bulbs under roof should be replaced with PAR16 amber LED, </t>
    </r>
    <r>
      <rPr>
        <sz val="11"/>
        <color theme="4"/>
        <rFont val="Calibri"/>
        <family val="2"/>
      </rPr>
      <t>Could not find in lighting spreadsheets</t>
    </r>
  </si>
  <si>
    <r>
      <t xml:space="preserve">Garage of 69 albright, not historical light. Remove or install Progress P5695, </t>
    </r>
    <r>
      <rPr>
        <sz val="11"/>
        <color theme="4"/>
        <rFont val="Calibri"/>
        <family val="2"/>
      </rPr>
      <t>missing in lighting inventory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</si>
</sst>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Arial"/>
    </font>
    <font>
      <b/>
      <sz val="12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</font>
    <font>
      <b/>
      <sz val="11"/>
      <color rgb="FF000000"/>
      <name val="Arial"/>
      <family val="2"/>
    </font>
    <font>
      <sz val="11"/>
      <color rgb="FFFF0000"/>
      <name val="Calibri"/>
      <family val="2"/>
    </font>
    <font>
      <b/>
      <sz val="11"/>
      <color theme="1"/>
      <name val="Arial"/>
      <family val="2"/>
    </font>
    <font>
      <b/>
      <sz val="11"/>
      <color rgb="FF000000"/>
      <name val="Calibri"/>
      <family val="2"/>
    </font>
    <font>
      <sz val="11"/>
      <color theme="4" tint="-0.249977111117893"/>
      <name val="Calibri"/>
      <family val="2"/>
    </font>
    <font>
      <sz val="11"/>
      <color theme="1"/>
      <name val="Calibri"/>
      <family val="2"/>
    </font>
    <font>
      <sz val="11"/>
      <color rgb="FFFF0000"/>
      <name val="Calibri"/>
      <family val="2"/>
    </font>
    <font>
      <b/>
      <sz val="11"/>
      <color theme="1"/>
      <name val="Calibri"/>
      <family val="2"/>
    </font>
    <font>
      <b/>
      <sz val="11"/>
      <color theme="4" tint="-0.249977111117893"/>
      <name val="Calibri"/>
      <family val="2"/>
    </font>
    <font>
      <sz val="11"/>
      <color theme="4"/>
      <name val="Calibri"/>
      <family val="2"/>
    </font>
    <font>
      <strike/>
      <sz val="11"/>
      <color theme="4" tint="-0.249977111117893"/>
      <name val="Calibri"/>
      <family val="2"/>
    </font>
    <font>
      <sz val="11"/>
      <color theme="4" tint="-0.249977111117893"/>
      <name val="Arial"/>
      <family val="2"/>
    </font>
    <font>
      <sz val="8"/>
      <name val="Arial"/>
      <family val="2"/>
    </font>
    <font>
      <sz val="11"/>
      <color theme="4"/>
      <name val="Arial"/>
      <family val="2"/>
    </font>
    <font>
      <sz val="11"/>
      <color theme="1"/>
      <name val="Arial"/>
      <family val="2"/>
    </font>
    <font>
      <b/>
      <sz val="11"/>
      <color theme="4"/>
      <name val="Calibri"/>
      <family val="2"/>
    </font>
    <font>
      <sz val="11"/>
      <color rgb="FF4472C4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F7CAAC"/>
        <bgColor rgb="FFF7CAAC"/>
      </patternFill>
    </fill>
    <fill>
      <patternFill patternType="solid">
        <fgColor rgb="FFA8D08D"/>
        <bgColor rgb="FFA8D08D"/>
      </patternFill>
    </fill>
    <fill>
      <patternFill patternType="solid">
        <fgColor rgb="FFFF0000"/>
        <bgColor rgb="FFFF0000"/>
      </patternFill>
    </fill>
    <fill>
      <patternFill patternType="solid">
        <fgColor rgb="FFFFD965"/>
        <bgColor rgb="FFFFD965"/>
      </patternFill>
    </fill>
    <fill>
      <patternFill patternType="solid">
        <fgColor rgb="FFBC8FDD"/>
        <bgColor rgb="FFBC8FDD"/>
      </patternFill>
    </fill>
    <fill>
      <patternFill patternType="solid">
        <fgColor rgb="FFFF7C80"/>
        <bgColor rgb="FFFF7C80"/>
      </patternFill>
    </fill>
    <fill>
      <patternFill patternType="solid">
        <fgColor rgb="FFE2EFD9"/>
        <bgColor rgb="FFE2EFD9"/>
      </patternFill>
    </fill>
    <fill>
      <patternFill patternType="solid">
        <fgColor rgb="FFF4B083"/>
        <bgColor rgb="FFF4B083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rgb="FFF7CAAC"/>
      </patternFill>
    </fill>
    <fill>
      <patternFill patternType="solid">
        <fgColor theme="0"/>
        <bgColor rgb="FFA8D08D"/>
      </patternFill>
    </fill>
    <fill>
      <patternFill patternType="solid">
        <fgColor theme="0"/>
        <bgColor rgb="FFE2EFD9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98">
    <xf numFmtId="0" fontId="0" fillId="0" borderId="0" xfId="0" applyFont="1" applyAlignment="1"/>
    <xf numFmtId="0" fontId="1" fillId="0" borderId="1" xfId="0" applyFont="1" applyBorder="1"/>
    <xf numFmtId="0" fontId="2" fillId="0" borderId="1" xfId="0" applyFont="1" applyBorder="1"/>
    <xf numFmtId="0" fontId="3" fillId="0" borderId="1" xfId="0" applyFont="1" applyBorder="1"/>
    <xf numFmtId="0" fontId="2" fillId="2" borderId="1" xfId="0" applyFont="1" applyFill="1" applyBorder="1"/>
    <xf numFmtId="0" fontId="2" fillId="3" borderId="1" xfId="0" applyFont="1" applyFill="1" applyBorder="1"/>
    <xf numFmtId="0" fontId="2" fillId="4" borderId="1" xfId="0" applyFont="1" applyFill="1" applyBorder="1"/>
    <xf numFmtId="0" fontId="2" fillId="0" borderId="1" xfId="0" applyFont="1" applyBorder="1" applyAlignment="1">
      <alignment wrapText="1"/>
    </xf>
    <xf numFmtId="0" fontId="2" fillId="5" borderId="1" xfId="0" applyFont="1" applyFill="1" applyBorder="1"/>
    <xf numFmtId="0" fontId="2" fillId="6" borderId="1" xfId="0" applyFont="1" applyFill="1" applyBorder="1"/>
    <xf numFmtId="0" fontId="2" fillId="7" borderId="1" xfId="0" applyFont="1" applyFill="1" applyBorder="1"/>
    <xf numFmtId="0" fontId="3" fillId="0" borderId="1" xfId="0" applyFont="1" applyBorder="1" applyAlignment="1">
      <alignment wrapText="1"/>
    </xf>
    <xf numFmtId="0" fontId="4" fillId="8" borderId="1" xfId="0" applyFont="1" applyFill="1" applyBorder="1"/>
    <xf numFmtId="0" fontId="2" fillId="8" borderId="1" xfId="0" applyFont="1" applyFill="1" applyBorder="1"/>
    <xf numFmtId="0" fontId="5" fillId="8" borderId="1" xfId="0" applyFont="1" applyFill="1" applyBorder="1" applyAlignment="1"/>
    <xf numFmtId="0" fontId="6" fillId="8" borderId="1" xfId="0" applyFont="1" applyFill="1" applyBorder="1" applyAlignment="1"/>
    <xf numFmtId="0" fontId="4" fillId="0" borderId="1" xfId="0" applyFont="1" applyBorder="1"/>
    <xf numFmtId="0" fontId="6" fillId="0" borderId="1" xfId="0" applyFont="1" applyBorder="1" applyAlignment="1"/>
    <xf numFmtId="0" fontId="7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2" fillId="3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0" fontId="9" fillId="0" borderId="1" xfId="0" applyFont="1" applyBorder="1"/>
    <xf numFmtId="0" fontId="3" fillId="5" borderId="1" xfId="0" applyFont="1" applyFill="1" applyBorder="1" applyAlignment="1">
      <alignment wrapText="1"/>
    </xf>
    <xf numFmtId="0" fontId="3" fillId="0" borderId="0" xfId="0" applyFont="1"/>
    <xf numFmtId="0" fontId="2" fillId="0" borderId="0" xfId="0" applyFont="1"/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horizontal="left" vertical="top" wrapText="1"/>
    </xf>
    <xf numFmtId="49" fontId="2" fillId="0" borderId="1" xfId="0" applyNumberFormat="1" applyFont="1" applyBorder="1"/>
    <xf numFmtId="0" fontId="2" fillId="0" borderId="0" xfId="0" applyFont="1" applyAlignment="1">
      <alignment wrapText="1"/>
    </xf>
    <xf numFmtId="49" fontId="2" fillId="2" borderId="1" xfId="0" applyNumberFormat="1" applyFont="1" applyFill="1" applyBorder="1"/>
    <xf numFmtId="0" fontId="10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49" fontId="2" fillId="3" borderId="1" xfId="0" applyNumberFormat="1" applyFont="1" applyFill="1" applyBorder="1"/>
    <xf numFmtId="49" fontId="2" fillId="3" borderId="1" xfId="0" applyNumberFormat="1" applyFont="1" applyFill="1" applyBorder="1" applyAlignment="1">
      <alignment horizontal="left" wrapText="1"/>
    </xf>
    <xf numFmtId="0" fontId="8" fillId="3" borderId="1" xfId="0" applyFont="1" applyFill="1" applyBorder="1" applyAlignment="1">
      <alignment horizontal="left" wrapText="1"/>
    </xf>
    <xf numFmtId="0" fontId="2" fillId="6" borderId="1" xfId="0" applyFont="1" applyFill="1" applyBorder="1" applyAlignment="1">
      <alignment wrapText="1"/>
    </xf>
    <xf numFmtId="0" fontId="3" fillId="0" borderId="0" xfId="0" applyFont="1" applyAlignment="1">
      <alignment wrapText="1"/>
    </xf>
    <xf numFmtId="0" fontId="2" fillId="0" borderId="1" xfId="0" quotePrefix="1" applyFont="1" applyBorder="1" applyAlignment="1">
      <alignment wrapText="1"/>
    </xf>
    <xf numFmtId="0" fontId="2" fillId="2" borderId="1" xfId="0" quotePrefix="1" applyFont="1" applyFill="1" applyBorder="1" applyAlignment="1">
      <alignment wrapText="1"/>
    </xf>
    <xf numFmtId="0" fontId="5" fillId="3" borderId="0" xfId="0" applyFont="1" applyFill="1" applyAlignment="1"/>
    <xf numFmtId="0" fontId="2" fillId="3" borderId="0" xfId="0" applyFont="1" applyFill="1"/>
    <xf numFmtId="0" fontId="2" fillId="2" borderId="1" xfId="0" quotePrefix="1" applyFont="1" applyFill="1" applyBorder="1"/>
    <xf numFmtId="0" fontId="2" fillId="6" borderId="1" xfId="0" quotePrefix="1" applyFont="1" applyFill="1" applyBorder="1"/>
    <xf numFmtId="0" fontId="2" fillId="7" borderId="1" xfId="0" quotePrefix="1" applyFont="1" applyFill="1" applyBorder="1"/>
    <xf numFmtId="0" fontId="6" fillId="0" borderId="1" xfId="0" applyFont="1" applyBorder="1" applyAlignment="1">
      <alignment wrapText="1"/>
    </xf>
    <xf numFmtId="0" fontId="2" fillId="9" borderId="1" xfId="0" applyFont="1" applyFill="1" applyBorder="1"/>
    <xf numFmtId="0" fontId="2" fillId="9" borderId="1" xfId="0" applyFont="1" applyFill="1" applyBorder="1" applyAlignment="1">
      <alignment wrapText="1"/>
    </xf>
    <xf numFmtId="0" fontId="6" fillId="0" borderId="1" xfId="0" applyFont="1" applyBorder="1"/>
    <xf numFmtId="0" fontId="6" fillId="3" borderId="1" xfId="0" applyFont="1" applyFill="1" applyBorder="1"/>
    <xf numFmtId="0" fontId="2" fillId="3" borderId="1" xfId="0" quotePrefix="1" applyFont="1" applyFill="1" applyBorder="1"/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0" fillId="0" borderId="0" xfId="0" applyFont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49" fontId="11" fillId="3" borderId="1" xfId="0" applyNumberFormat="1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0" fontId="11" fillId="5" borderId="1" xfId="0" applyFont="1" applyFill="1" applyBorder="1"/>
    <xf numFmtId="0" fontId="14" fillId="0" borderId="2" xfId="0" applyFont="1" applyBorder="1" applyAlignment="1">
      <alignment vertical="top" wrapText="1"/>
    </xf>
    <xf numFmtId="0" fontId="16" fillId="0" borderId="1" xfId="0" applyFont="1" applyBorder="1"/>
    <xf numFmtId="0" fontId="11" fillId="0" borderId="1" xfId="0" applyFont="1" applyBorder="1"/>
    <xf numFmtId="0" fontId="17" fillId="0" borderId="1" xfId="0" applyFont="1" applyBorder="1"/>
    <xf numFmtId="0" fontId="12" fillId="0" borderId="1" xfId="0" applyFont="1" applyBorder="1" applyAlignment="1">
      <alignment wrapText="1"/>
    </xf>
    <xf numFmtId="0" fontId="18" fillId="0" borderId="0" xfId="0" applyFont="1" applyAlignment="1"/>
    <xf numFmtId="0" fontId="2" fillId="10" borderId="1" xfId="0" applyFont="1" applyFill="1" applyBorder="1"/>
    <xf numFmtId="0" fontId="2" fillId="10" borderId="1" xfId="0" applyFont="1" applyFill="1" applyBorder="1" applyAlignment="1">
      <alignment wrapText="1"/>
    </xf>
    <xf numFmtId="0" fontId="0" fillId="10" borderId="0" xfId="0" applyFont="1" applyFill="1" applyAlignment="1"/>
    <xf numFmtId="0" fontId="11" fillId="10" borderId="1" xfId="0" applyFont="1" applyFill="1" applyBorder="1"/>
    <xf numFmtId="0" fontId="11" fillId="0" borderId="1" xfId="0" applyFont="1" applyBorder="1" applyAlignment="1">
      <alignment wrapText="1"/>
    </xf>
    <xf numFmtId="0" fontId="12" fillId="0" borderId="1" xfId="0" applyFont="1" applyBorder="1"/>
    <xf numFmtId="0" fontId="12" fillId="5" borderId="1" xfId="0" applyFont="1" applyFill="1" applyBorder="1" applyAlignment="1">
      <alignment wrapText="1"/>
    </xf>
    <xf numFmtId="0" fontId="11" fillId="6" borderId="1" xfId="0" applyFont="1" applyFill="1" applyBorder="1"/>
    <xf numFmtId="0" fontId="2" fillId="11" borderId="1" xfId="0" applyFont="1" applyFill="1" applyBorder="1"/>
    <xf numFmtId="0" fontId="11" fillId="3" borderId="1" xfId="0" applyFont="1" applyFill="1" applyBorder="1"/>
    <xf numFmtId="0" fontId="11" fillId="0" borderId="1" xfId="0" applyFont="1" applyFill="1" applyBorder="1"/>
    <xf numFmtId="0" fontId="11" fillId="2" borderId="1" xfId="0" applyFont="1" applyFill="1" applyBorder="1"/>
    <xf numFmtId="0" fontId="11" fillId="0" borderId="3" xfId="0" applyFont="1" applyFill="1" applyBorder="1" applyAlignment="1">
      <alignment wrapText="1"/>
    </xf>
    <xf numFmtId="0" fontId="2" fillId="0" borderId="0" xfId="0" applyFont="1" applyAlignment="1"/>
    <xf numFmtId="0" fontId="20" fillId="0" borderId="0" xfId="0" applyFont="1" applyAlignment="1"/>
    <xf numFmtId="0" fontId="16" fillId="5" borderId="1" xfId="0" applyFont="1" applyFill="1" applyBorder="1"/>
    <xf numFmtId="0" fontId="16" fillId="0" borderId="1" xfId="0" applyFont="1" applyBorder="1" applyAlignment="1">
      <alignment wrapText="1"/>
    </xf>
    <xf numFmtId="0" fontId="16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wrapText="1"/>
    </xf>
    <xf numFmtId="0" fontId="16" fillId="6" borderId="1" xfId="0" applyFont="1" applyFill="1" applyBorder="1"/>
    <xf numFmtId="0" fontId="21" fillId="0" borderId="0" xfId="0" applyFont="1" applyAlignment="1"/>
    <xf numFmtId="0" fontId="14" fillId="0" borderId="1" xfId="0" applyFont="1" applyBorder="1" applyAlignment="1">
      <alignment wrapText="1"/>
    </xf>
    <xf numFmtId="0" fontId="16" fillId="7" borderId="1" xfId="0" applyFont="1" applyFill="1" applyBorder="1"/>
    <xf numFmtId="0" fontId="16" fillId="2" borderId="1" xfId="0" applyFont="1" applyFill="1" applyBorder="1"/>
    <xf numFmtId="0" fontId="2" fillId="12" borderId="1" xfId="0" applyFont="1" applyFill="1" applyBorder="1"/>
    <xf numFmtId="0" fontId="5" fillId="13" borderId="1" xfId="0" applyFont="1" applyFill="1" applyBorder="1" applyAlignment="1"/>
    <xf numFmtId="0" fontId="16" fillId="6" borderId="1" xfId="0" applyFont="1" applyFill="1" applyBorder="1" applyAlignment="1">
      <alignment wrapText="1"/>
    </xf>
    <xf numFmtId="0" fontId="0" fillId="0" borderId="0" xfId="0" applyFont="1" applyAlignment="1">
      <alignment wrapText="1"/>
    </xf>
    <xf numFmtId="0" fontId="23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customschemas.google.com/relationships/workbookmetadata" Target="metadata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350" row="0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72F28CAB-0CB5-A047-AF3C-4B581A48DF58}">
  <we:reference id="ab04497f-668c-4bdd-984f-b39dacbb090c" version="2.0.0.0" store="EXCatalog" storeType="EXCatalog"/>
  <we:alternateReferences>
    <we:reference id="WA200001306" version="2.0.0.0" store="en-US" storeType="OMEX"/>
  </we:alternateReferences>
  <we:properties/>
  <we:bindings/>
  <we:snapshot xmlns:r="http://schemas.openxmlformats.org/officeDocument/2006/relationships"/>
</we:webextension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8"/>
  <sheetViews>
    <sheetView workbookViewId="0">
      <selection activeCell="J6" sqref="A1:XFD1048576"/>
    </sheetView>
  </sheetViews>
  <sheetFormatPr baseColWidth="10" defaultColWidth="12.6640625" defaultRowHeight="15" customHeight="1" x14ac:dyDescent="0.15"/>
  <cols>
    <col min="1" max="1" width="5" customWidth="1"/>
    <col min="2" max="2" width="17.5" customWidth="1"/>
  </cols>
  <sheetData>
    <row r="1" spans="1:2" ht="14.25" customHeight="1" x14ac:dyDescent="0.2">
      <c r="A1" s="1" t="s">
        <v>0</v>
      </c>
      <c r="B1" s="2"/>
    </row>
    <row r="2" spans="1:2" ht="14.25" customHeight="1" x14ac:dyDescent="0.2">
      <c r="A2" s="3" t="s">
        <v>1</v>
      </c>
      <c r="B2" s="3" t="s">
        <v>2</v>
      </c>
    </row>
    <row r="3" spans="1:2" ht="14.25" customHeight="1" x14ac:dyDescent="0.2">
      <c r="A3" s="4"/>
      <c r="B3" s="2" t="s">
        <v>3</v>
      </c>
    </row>
    <row r="4" spans="1:2" ht="14.25" customHeight="1" x14ac:dyDescent="0.2">
      <c r="A4" s="5"/>
      <c r="B4" s="2" t="s">
        <v>4</v>
      </c>
    </row>
    <row r="5" spans="1:2" ht="14.25" customHeight="1" x14ac:dyDescent="0.2">
      <c r="A5" s="6"/>
      <c r="B5" s="7" t="s">
        <v>5</v>
      </c>
    </row>
    <row r="6" spans="1:2" ht="14.25" customHeight="1" x14ac:dyDescent="0.2">
      <c r="A6" s="8"/>
      <c r="B6" s="2" t="s">
        <v>6</v>
      </c>
    </row>
    <row r="7" spans="1:2" ht="14.25" customHeight="1" x14ac:dyDescent="0.2">
      <c r="A7" s="9"/>
      <c r="B7" s="2" t="s">
        <v>7</v>
      </c>
    </row>
    <row r="8" spans="1:2" ht="14.25" customHeight="1" x14ac:dyDescent="0.2">
      <c r="A8" s="10"/>
      <c r="B8" s="2" t="s">
        <v>8</v>
      </c>
    </row>
  </sheetData>
  <pageMargins left="0.25" right="0.25" top="0.5" bottom="0.5" header="0.3" footer="0.3"/>
  <pageSetup pageOrder="overThenDown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/>
  <dimension ref="A1:K9"/>
  <sheetViews>
    <sheetView workbookViewId="0">
      <selection activeCell="J6" sqref="A1:XFD1048576"/>
    </sheetView>
  </sheetViews>
  <sheetFormatPr baseColWidth="10" defaultColWidth="12.6640625" defaultRowHeight="15" customHeight="1" x14ac:dyDescent="0.15"/>
  <cols>
    <col min="1" max="1" width="8.6640625" bestFit="1" customWidth="1"/>
    <col min="2" max="2" width="37.33203125" bestFit="1" customWidth="1"/>
    <col min="3" max="3" width="11.83203125" bestFit="1" customWidth="1"/>
    <col min="4" max="4" width="7.6640625" customWidth="1"/>
    <col min="5" max="5" width="8.6640625" bestFit="1" customWidth="1"/>
    <col min="6" max="6" width="7.33203125" bestFit="1" customWidth="1"/>
    <col min="7" max="7" width="12.1640625" bestFit="1" customWidth="1"/>
    <col min="8" max="8" width="10.5" bestFit="1" customWidth="1"/>
    <col min="9" max="9" width="11.5" bestFit="1" customWidth="1"/>
    <col min="10" max="10" width="6.6640625" bestFit="1" customWidth="1"/>
    <col min="11" max="11" width="34.33203125" bestFit="1" customWidth="1"/>
  </cols>
  <sheetData>
    <row r="1" spans="1:11" ht="38.25" customHeight="1" x14ac:dyDescent="0.2">
      <c r="A1" s="11" t="s">
        <v>29</v>
      </c>
      <c r="B1" s="11" t="s">
        <v>30</v>
      </c>
      <c r="C1" s="11" t="s">
        <v>31</v>
      </c>
      <c r="D1" s="11" t="s">
        <v>11</v>
      </c>
      <c r="E1" s="11" t="s">
        <v>12</v>
      </c>
      <c r="F1" s="11" t="s">
        <v>32</v>
      </c>
      <c r="G1" s="11" t="s">
        <v>14</v>
      </c>
      <c r="H1" s="11" t="s">
        <v>33</v>
      </c>
      <c r="I1" s="11" t="s">
        <v>34</v>
      </c>
      <c r="J1" s="11" t="s">
        <v>35</v>
      </c>
      <c r="K1" s="63" t="s">
        <v>416</v>
      </c>
    </row>
    <row r="2" spans="1:11" ht="36" customHeight="1" x14ac:dyDescent="0.2">
      <c r="A2" s="2">
        <v>1006</v>
      </c>
      <c r="B2" s="7" t="s">
        <v>390</v>
      </c>
      <c r="C2" s="2">
        <f>SUM(D2:J2)</f>
        <v>3</v>
      </c>
      <c r="D2" s="2"/>
      <c r="E2" s="2"/>
      <c r="F2" s="2"/>
      <c r="G2" s="2"/>
      <c r="H2" s="2"/>
      <c r="I2" s="2">
        <v>3</v>
      </c>
      <c r="J2" s="2"/>
      <c r="K2" s="2"/>
    </row>
    <row r="3" spans="1:11" ht="14.25" customHeight="1" x14ac:dyDescent="0.2">
      <c r="A3" s="2">
        <v>1055</v>
      </c>
      <c r="B3" s="7" t="s">
        <v>391</v>
      </c>
      <c r="C3" s="2">
        <f t="shared" ref="C3:C7" si="0">SUM(D3:J3)</f>
        <v>4</v>
      </c>
      <c r="D3" s="2"/>
      <c r="E3" s="2"/>
      <c r="F3" s="2"/>
      <c r="G3" s="2"/>
      <c r="H3" s="2">
        <v>1</v>
      </c>
      <c r="I3" s="2">
        <v>3</v>
      </c>
      <c r="J3" s="2"/>
      <c r="K3" s="2"/>
    </row>
    <row r="4" spans="1:11" ht="14.25" customHeight="1" x14ac:dyDescent="0.2">
      <c r="A4" s="2">
        <v>1105</v>
      </c>
      <c r="B4" s="7" t="s">
        <v>392</v>
      </c>
      <c r="C4" s="2">
        <f t="shared" si="0"/>
        <v>2</v>
      </c>
      <c r="D4" s="2">
        <v>1</v>
      </c>
      <c r="E4" s="2"/>
      <c r="F4" s="2"/>
      <c r="G4" s="2"/>
      <c r="H4" s="2">
        <v>1</v>
      </c>
      <c r="I4" s="2"/>
      <c r="J4" s="2"/>
      <c r="K4" s="2" t="s">
        <v>393</v>
      </c>
    </row>
    <row r="5" spans="1:11" ht="14.25" customHeight="1" x14ac:dyDescent="0.2">
      <c r="A5" s="2">
        <v>1106</v>
      </c>
      <c r="B5" s="7" t="s">
        <v>394</v>
      </c>
      <c r="C5" s="2">
        <f t="shared" si="0"/>
        <v>3</v>
      </c>
      <c r="D5" s="2">
        <v>1</v>
      </c>
      <c r="E5" s="2"/>
      <c r="F5" s="2"/>
      <c r="G5" s="2"/>
      <c r="H5" s="2">
        <v>1</v>
      </c>
      <c r="I5" s="2"/>
      <c r="J5" s="2">
        <v>1</v>
      </c>
      <c r="K5" s="2" t="s">
        <v>395</v>
      </c>
    </row>
    <row r="6" spans="1:11" ht="14.25" customHeight="1" x14ac:dyDescent="0.2">
      <c r="A6" s="6">
        <v>1301</v>
      </c>
      <c r="B6" s="27" t="s">
        <v>396</v>
      </c>
      <c r="C6" s="2">
        <f t="shared" si="0"/>
        <v>0</v>
      </c>
      <c r="D6" s="6"/>
      <c r="E6" s="6"/>
      <c r="F6" s="6"/>
      <c r="G6" s="6"/>
      <c r="H6" s="6"/>
      <c r="I6" s="6"/>
      <c r="J6" s="6"/>
      <c r="K6" s="6"/>
    </row>
    <row r="7" spans="1:11" ht="14.25" customHeight="1" x14ac:dyDescent="0.2">
      <c r="A7" s="47">
        <v>1302</v>
      </c>
      <c r="B7" s="48" t="s">
        <v>398</v>
      </c>
      <c r="C7" s="2">
        <f t="shared" si="0"/>
        <v>0</v>
      </c>
      <c r="D7" s="47"/>
      <c r="E7" s="47"/>
      <c r="F7" s="47"/>
      <c r="G7" s="47"/>
      <c r="H7" s="47"/>
      <c r="I7" s="47"/>
      <c r="J7" s="47"/>
      <c r="K7" s="47"/>
    </row>
    <row r="8" spans="1:11" ht="14.25" customHeight="1" x14ac:dyDescent="0.2">
      <c r="A8" s="3" t="s">
        <v>96</v>
      </c>
      <c r="B8" s="7"/>
      <c r="C8" s="3">
        <f t="shared" ref="C8:J8" si="1">SUM(C2:C7)</f>
        <v>12</v>
      </c>
      <c r="D8" s="3">
        <f t="shared" si="1"/>
        <v>2</v>
      </c>
      <c r="E8" s="3">
        <f t="shared" si="1"/>
        <v>0</v>
      </c>
      <c r="F8" s="3">
        <f t="shared" si="1"/>
        <v>0</v>
      </c>
      <c r="G8" s="3">
        <f t="shared" si="1"/>
        <v>0</v>
      </c>
      <c r="H8" s="3">
        <f t="shared" si="1"/>
        <v>3</v>
      </c>
      <c r="I8" s="3">
        <f t="shared" si="1"/>
        <v>6</v>
      </c>
      <c r="J8" s="3">
        <f t="shared" si="1"/>
        <v>1</v>
      </c>
      <c r="K8" s="2"/>
    </row>
    <row r="9" spans="1:11" ht="14.25" customHeight="1" x14ac:dyDescent="0.2">
      <c r="A9" s="25"/>
      <c r="B9" s="30">
        <f>COUNTA(A2:A7)</f>
        <v>6</v>
      </c>
      <c r="C9" s="25"/>
      <c r="D9" s="25"/>
      <c r="E9" s="25"/>
      <c r="F9" s="25"/>
      <c r="G9" s="25"/>
      <c r="H9" s="25"/>
      <c r="I9" s="25"/>
      <c r="J9" s="25"/>
      <c r="K9" s="26"/>
    </row>
  </sheetData>
  <pageMargins left="0.25" right="0.25" top="0.5" bottom="0.5" header="0.3" footer="0.3"/>
  <pageSetup pageOrder="overThenDown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L13"/>
  <sheetViews>
    <sheetView workbookViewId="0">
      <pane ySplit="1" topLeftCell="A2" activePane="bottomLeft" state="frozen"/>
      <selection activeCell="J6" sqref="A1:XFD1048576"/>
      <selection pane="bottomLeft" activeCell="J6" sqref="A1:XFD1048576"/>
    </sheetView>
  </sheetViews>
  <sheetFormatPr baseColWidth="10" defaultColWidth="12.6640625" defaultRowHeight="15" customHeight="1" x14ac:dyDescent="0.15"/>
  <cols>
    <col min="1" max="1" width="12.1640625" bestFit="1" customWidth="1"/>
    <col min="2" max="2" width="29.1640625" bestFit="1" customWidth="1"/>
    <col min="3" max="3" width="8" bestFit="1" customWidth="1"/>
    <col min="4" max="5" width="7.6640625" customWidth="1"/>
    <col min="6" max="6" width="7.33203125" bestFit="1" customWidth="1"/>
    <col min="7" max="7" width="9.6640625" bestFit="1" customWidth="1"/>
    <col min="8" max="8" width="8" bestFit="1" customWidth="1"/>
    <col min="9" max="9" width="11.5" bestFit="1" customWidth="1"/>
    <col min="10" max="10" width="6.6640625" bestFit="1" customWidth="1"/>
    <col min="11" max="11" width="23.5" bestFit="1" customWidth="1"/>
    <col min="12" max="12" width="32.33203125" bestFit="1" customWidth="1"/>
  </cols>
  <sheetData>
    <row r="1" spans="1:12" ht="48" x14ac:dyDescent="0.2">
      <c r="A1" s="11" t="s">
        <v>29</v>
      </c>
      <c r="B1" s="11" t="s">
        <v>30</v>
      </c>
      <c r="C1" s="11" t="s">
        <v>31</v>
      </c>
      <c r="D1" s="11" t="s">
        <v>11</v>
      </c>
      <c r="E1" s="11" t="s">
        <v>12</v>
      </c>
      <c r="F1" s="11" t="s">
        <v>32</v>
      </c>
      <c r="G1" s="11" t="s">
        <v>14</v>
      </c>
      <c r="H1" s="11" t="s">
        <v>33</v>
      </c>
      <c r="I1" s="11" t="s">
        <v>34</v>
      </c>
      <c r="J1" s="11" t="s">
        <v>35</v>
      </c>
      <c r="K1" s="63" t="s">
        <v>416</v>
      </c>
    </row>
    <row r="2" spans="1:12" ht="48" x14ac:dyDescent="0.2">
      <c r="A2" s="5" t="s">
        <v>274</v>
      </c>
      <c r="B2" s="21" t="s">
        <v>276</v>
      </c>
      <c r="C2" s="93">
        <f>SUM(D2:J2)</f>
        <v>0</v>
      </c>
      <c r="D2" s="5"/>
      <c r="E2" s="5"/>
      <c r="F2" s="5"/>
      <c r="G2" s="5"/>
      <c r="H2" s="5"/>
      <c r="I2" s="5"/>
      <c r="J2" s="5"/>
      <c r="K2" s="5"/>
      <c r="L2" s="68"/>
    </row>
    <row r="3" spans="1:12" x14ac:dyDescent="0.2">
      <c r="A3" s="4" t="s">
        <v>278</v>
      </c>
      <c r="B3" s="4" t="s">
        <v>280</v>
      </c>
      <c r="C3" s="93">
        <f t="shared" ref="C3:C11" si="0">SUM(D3:J3)</f>
        <v>0</v>
      </c>
      <c r="D3" s="4"/>
      <c r="E3" s="4"/>
      <c r="F3" s="4"/>
      <c r="G3" s="4"/>
      <c r="H3" s="4"/>
      <c r="I3" s="4"/>
      <c r="J3" s="4"/>
      <c r="K3" s="4"/>
      <c r="L3" s="68"/>
    </row>
    <row r="4" spans="1:12" x14ac:dyDescent="0.2">
      <c r="A4" s="4" t="s">
        <v>282</v>
      </c>
      <c r="B4" s="4" t="s">
        <v>280</v>
      </c>
      <c r="C4" s="93">
        <f t="shared" si="0"/>
        <v>0</v>
      </c>
      <c r="D4" s="4"/>
      <c r="E4" s="4"/>
      <c r="F4" s="4"/>
      <c r="G4" s="4"/>
      <c r="H4" s="4"/>
      <c r="I4" s="4"/>
      <c r="J4" s="4"/>
      <c r="K4" s="4"/>
      <c r="L4" s="68"/>
    </row>
    <row r="5" spans="1:12" ht="32" x14ac:dyDescent="0.2">
      <c r="A5" s="2">
        <v>1123</v>
      </c>
      <c r="B5" s="7" t="s">
        <v>284</v>
      </c>
      <c r="C5" s="93">
        <f>SUM(D5:J5)</f>
        <v>4</v>
      </c>
      <c r="D5" s="2"/>
      <c r="E5" s="2">
        <v>1</v>
      </c>
      <c r="F5" s="2"/>
      <c r="G5" s="2"/>
      <c r="H5" s="2">
        <v>3</v>
      </c>
      <c r="I5" s="2"/>
      <c r="J5" s="2"/>
      <c r="K5" s="2"/>
      <c r="L5" s="68"/>
    </row>
    <row r="6" spans="1:12" ht="48" x14ac:dyDescent="0.2">
      <c r="A6" s="2">
        <v>1128</v>
      </c>
      <c r="B6" s="7" t="s">
        <v>286</v>
      </c>
      <c r="C6" s="93">
        <f t="shared" si="0"/>
        <v>3</v>
      </c>
      <c r="D6" s="2"/>
      <c r="E6" s="2"/>
      <c r="F6" s="2"/>
      <c r="G6" s="2"/>
      <c r="H6" s="2">
        <v>1</v>
      </c>
      <c r="I6" s="2"/>
      <c r="J6" s="2">
        <v>2</v>
      </c>
      <c r="K6" s="2"/>
      <c r="L6" s="68"/>
    </row>
    <row r="7" spans="1:12" x14ac:dyDescent="0.2">
      <c r="A7" s="4">
        <v>1129</v>
      </c>
      <c r="B7" s="4" t="s">
        <v>280</v>
      </c>
      <c r="C7" s="93">
        <f t="shared" si="0"/>
        <v>0</v>
      </c>
      <c r="D7" s="4"/>
      <c r="E7" s="4"/>
      <c r="F7" s="4"/>
      <c r="G7" s="4"/>
      <c r="H7" s="4"/>
      <c r="I7" s="4"/>
      <c r="J7" s="4"/>
      <c r="K7" s="4"/>
      <c r="L7" s="68"/>
    </row>
    <row r="8" spans="1:12" x14ac:dyDescent="0.2">
      <c r="A8" s="2">
        <v>1130</v>
      </c>
      <c r="B8" s="2" t="s">
        <v>287</v>
      </c>
      <c r="C8" s="93">
        <f t="shared" si="0"/>
        <v>1</v>
      </c>
      <c r="D8" s="2"/>
      <c r="E8" s="2"/>
      <c r="F8" s="2"/>
      <c r="G8" s="2"/>
      <c r="H8" s="2">
        <v>1</v>
      </c>
      <c r="I8" s="2"/>
      <c r="J8" s="2"/>
      <c r="K8" s="2"/>
      <c r="L8" s="68"/>
    </row>
    <row r="9" spans="1:12" ht="32" x14ac:dyDescent="0.2">
      <c r="A9" s="19" t="s">
        <v>288</v>
      </c>
      <c r="B9" s="19" t="s">
        <v>289</v>
      </c>
      <c r="C9" s="93">
        <f t="shared" si="0"/>
        <v>0</v>
      </c>
      <c r="D9" s="4"/>
      <c r="E9" s="4"/>
      <c r="F9" s="4"/>
      <c r="G9" s="4"/>
      <c r="H9" s="4"/>
      <c r="I9" s="4"/>
      <c r="J9" s="4"/>
      <c r="K9" s="4"/>
      <c r="L9" s="68"/>
    </row>
    <row r="10" spans="1:12" ht="32" x14ac:dyDescent="0.2">
      <c r="A10" s="7" t="s">
        <v>290</v>
      </c>
      <c r="B10" s="7" t="s">
        <v>291</v>
      </c>
      <c r="C10" s="93">
        <f t="shared" si="0"/>
        <v>1</v>
      </c>
      <c r="D10" s="2"/>
      <c r="E10" s="2"/>
      <c r="F10" s="2"/>
      <c r="G10" s="2"/>
      <c r="H10" s="2"/>
      <c r="I10" s="2"/>
      <c r="J10" s="2">
        <v>1</v>
      </c>
      <c r="K10" s="2"/>
      <c r="L10" s="68"/>
    </row>
    <row r="11" spans="1:12" x14ac:dyDescent="0.2">
      <c r="A11" s="2" t="s">
        <v>129</v>
      </c>
      <c r="B11" s="2">
        <v>1</v>
      </c>
      <c r="C11" s="93">
        <f t="shared" si="0"/>
        <v>0</v>
      </c>
      <c r="D11" s="2"/>
      <c r="E11" s="2"/>
      <c r="F11" s="2"/>
      <c r="G11" s="2"/>
      <c r="H11" s="2"/>
      <c r="I11" s="2"/>
      <c r="J11" s="2"/>
      <c r="K11" s="2"/>
    </row>
    <row r="12" spans="1:12" x14ac:dyDescent="0.2">
      <c r="A12" s="3" t="s">
        <v>240</v>
      </c>
      <c r="B12" s="3"/>
      <c r="C12" s="3">
        <f t="shared" ref="C12:J12" si="1">SUM(C2:C10)</f>
        <v>9</v>
      </c>
      <c r="D12" s="3">
        <f t="shared" si="1"/>
        <v>0</v>
      </c>
      <c r="E12" s="3">
        <f t="shared" si="1"/>
        <v>1</v>
      </c>
      <c r="F12" s="3">
        <f t="shared" si="1"/>
        <v>0</v>
      </c>
      <c r="G12" s="3">
        <f t="shared" si="1"/>
        <v>0</v>
      </c>
      <c r="H12" s="3">
        <f t="shared" si="1"/>
        <v>5</v>
      </c>
      <c r="I12" s="3">
        <f t="shared" si="1"/>
        <v>0</v>
      </c>
      <c r="J12" s="3">
        <f t="shared" si="1"/>
        <v>3</v>
      </c>
      <c r="K12" s="3"/>
    </row>
    <row r="13" spans="1:12" x14ac:dyDescent="0.2">
      <c r="A13" s="25"/>
      <c r="B13" s="25">
        <f>COUNTA(A2:A11)</f>
        <v>10</v>
      </c>
      <c r="C13" s="25"/>
      <c r="D13" s="25"/>
      <c r="E13" s="25"/>
      <c r="F13" s="25"/>
      <c r="G13" s="25"/>
      <c r="H13" s="25"/>
      <c r="I13" s="25"/>
      <c r="J13" s="25"/>
      <c r="K13" s="25"/>
    </row>
  </sheetData>
  <pageMargins left="0.25" right="0.25" top="0.5" bottom="0.5" header="0.3" footer="0.3"/>
  <pageSetup pageOrder="overThenDown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L13"/>
  <sheetViews>
    <sheetView workbookViewId="0">
      <selection activeCell="J6" sqref="A1:XFD1048576"/>
    </sheetView>
  </sheetViews>
  <sheetFormatPr baseColWidth="10" defaultColWidth="12.6640625" defaultRowHeight="15" customHeight="1" x14ac:dyDescent="0.15"/>
  <cols>
    <col min="1" max="1" width="9.83203125" customWidth="1"/>
    <col min="2" max="2" width="25" customWidth="1"/>
    <col min="3" max="3" width="11.83203125" bestFit="1" customWidth="1"/>
    <col min="4" max="5" width="7.6640625" customWidth="1"/>
    <col min="6" max="6" width="7.33203125" bestFit="1" customWidth="1"/>
    <col min="7" max="7" width="9.6640625" bestFit="1" customWidth="1"/>
    <col min="8" max="8" width="8" bestFit="1" customWidth="1"/>
    <col min="9" max="9" width="10.5" bestFit="1" customWidth="1"/>
    <col min="10" max="10" width="6.6640625" bestFit="1" customWidth="1"/>
    <col min="11" max="11" width="15.1640625" bestFit="1" customWidth="1"/>
  </cols>
  <sheetData>
    <row r="1" spans="1:12" ht="64" x14ac:dyDescent="0.2">
      <c r="A1" s="11" t="s">
        <v>29</v>
      </c>
      <c r="B1" s="11" t="s">
        <v>30</v>
      </c>
      <c r="C1" s="11" t="s">
        <v>31</v>
      </c>
      <c r="D1" s="11" t="s">
        <v>11</v>
      </c>
      <c r="E1" s="11" t="s">
        <v>12</v>
      </c>
      <c r="F1" s="11" t="s">
        <v>32</v>
      </c>
      <c r="G1" s="11" t="s">
        <v>14</v>
      </c>
      <c r="H1" s="11" t="s">
        <v>33</v>
      </c>
      <c r="I1" s="11" t="s">
        <v>34</v>
      </c>
      <c r="J1" s="11" t="s">
        <v>35</v>
      </c>
      <c r="K1" s="63" t="s">
        <v>416</v>
      </c>
    </row>
    <row r="2" spans="1:12" ht="14.25" customHeight="1" x14ac:dyDescent="0.2">
      <c r="A2" s="2">
        <v>58</v>
      </c>
      <c r="B2" s="7" t="s">
        <v>346</v>
      </c>
      <c r="C2" s="2">
        <f>SUM(D2:J2)</f>
        <v>2</v>
      </c>
      <c r="D2" s="2"/>
      <c r="E2" s="2"/>
      <c r="F2" s="2"/>
      <c r="G2" s="2"/>
      <c r="H2" s="2">
        <v>2</v>
      </c>
      <c r="I2" s="2"/>
      <c r="J2" s="2"/>
      <c r="K2" s="2" t="s">
        <v>347</v>
      </c>
      <c r="L2" s="68"/>
    </row>
    <row r="3" spans="1:12" ht="14.25" customHeight="1" x14ac:dyDescent="0.2">
      <c r="A3" s="2">
        <v>309</v>
      </c>
      <c r="B3" s="7" t="s">
        <v>348</v>
      </c>
      <c r="C3" s="2">
        <f t="shared" ref="C3:C11" si="0">SUM(D3:J3)</f>
        <v>1</v>
      </c>
      <c r="D3" s="2"/>
      <c r="E3" s="2"/>
      <c r="F3" s="2"/>
      <c r="G3" s="2">
        <v>1</v>
      </c>
      <c r="H3" s="2"/>
      <c r="I3" s="2"/>
      <c r="J3" s="2"/>
      <c r="K3" s="2" t="s">
        <v>351</v>
      </c>
      <c r="L3" s="68"/>
    </row>
    <row r="4" spans="1:12" ht="14.25" customHeight="1" x14ac:dyDescent="0.2">
      <c r="A4" s="4">
        <v>310</v>
      </c>
      <c r="B4" s="19" t="s">
        <v>230</v>
      </c>
      <c r="C4" s="2">
        <f t="shared" si="0"/>
        <v>0</v>
      </c>
      <c r="D4" s="4"/>
      <c r="E4" s="4"/>
      <c r="F4" s="4"/>
      <c r="G4" s="4"/>
      <c r="H4" s="4"/>
      <c r="I4" s="4"/>
      <c r="J4" s="4"/>
      <c r="K4" s="4" t="s">
        <v>353</v>
      </c>
      <c r="L4" s="68"/>
    </row>
    <row r="5" spans="1:12" ht="14.25" customHeight="1" x14ac:dyDescent="0.2">
      <c r="A5" s="4">
        <v>311</v>
      </c>
      <c r="B5" s="19" t="s">
        <v>280</v>
      </c>
      <c r="C5" s="2">
        <f t="shared" si="0"/>
        <v>0</v>
      </c>
      <c r="D5" s="4"/>
      <c r="E5" s="4"/>
      <c r="F5" s="4"/>
      <c r="G5" s="4"/>
      <c r="H5" s="4"/>
      <c r="I5" s="4"/>
      <c r="J5" s="4"/>
      <c r="K5" s="4" t="s">
        <v>354</v>
      </c>
      <c r="L5" s="68"/>
    </row>
    <row r="6" spans="1:12" ht="14.25" customHeight="1" x14ac:dyDescent="0.2">
      <c r="A6" s="2">
        <v>312</v>
      </c>
      <c r="B6" s="7" t="s">
        <v>348</v>
      </c>
      <c r="C6" s="2">
        <f t="shared" si="0"/>
        <v>1</v>
      </c>
      <c r="D6" s="2"/>
      <c r="E6" s="2"/>
      <c r="F6" s="2"/>
      <c r="G6" s="2">
        <v>1</v>
      </c>
      <c r="H6" s="2"/>
      <c r="I6" s="2"/>
      <c r="J6" s="2"/>
      <c r="K6" s="2" t="s">
        <v>237</v>
      </c>
      <c r="L6" s="68"/>
    </row>
    <row r="7" spans="1:12" ht="14.25" customHeight="1" x14ac:dyDescent="0.2">
      <c r="A7" s="2">
        <v>313</v>
      </c>
      <c r="B7" s="7" t="s">
        <v>348</v>
      </c>
      <c r="C7" s="2">
        <f t="shared" si="0"/>
        <v>1</v>
      </c>
      <c r="D7" s="2"/>
      <c r="E7" s="2"/>
      <c r="F7" s="2"/>
      <c r="G7" s="2">
        <v>1</v>
      </c>
      <c r="H7" s="2"/>
      <c r="I7" s="2"/>
      <c r="J7" s="2"/>
      <c r="K7" s="2" t="s">
        <v>235</v>
      </c>
      <c r="L7" s="68"/>
    </row>
    <row r="8" spans="1:12" ht="14.25" customHeight="1" x14ac:dyDescent="0.2">
      <c r="A8" s="2">
        <v>316</v>
      </c>
      <c r="B8" s="7" t="s">
        <v>359</v>
      </c>
      <c r="C8" s="2">
        <f t="shared" si="0"/>
        <v>2</v>
      </c>
      <c r="D8" s="2">
        <v>1</v>
      </c>
      <c r="E8" s="2"/>
      <c r="F8" s="2"/>
      <c r="G8" s="2"/>
      <c r="H8" s="2">
        <v>1</v>
      </c>
      <c r="I8" s="2"/>
      <c r="J8" s="2"/>
      <c r="K8" s="2" t="s">
        <v>323</v>
      </c>
      <c r="L8" s="68"/>
    </row>
    <row r="9" spans="1:12" ht="14.25" customHeight="1" x14ac:dyDescent="0.2">
      <c r="A9" s="4">
        <v>1365</v>
      </c>
      <c r="B9" s="4" t="s">
        <v>230</v>
      </c>
      <c r="C9" s="2">
        <f t="shared" si="0"/>
        <v>0</v>
      </c>
      <c r="D9" s="4"/>
      <c r="E9" s="4"/>
      <c r="F9" s="4"/>
      <c r="G9" s="4"/>
      <c r="H9" s="4"/>
      <c r="I9" s="4"/>
      <c r="J9" s="4"/>
      <c r="K9" s="4" t="s">
        <v>362</v>
      </c>
      <c r="L9" s="68"/>
    </row>
    <row r="10" spans="1:12" ht="14.25" customHeight="1" x14ac:dyDescent="0.2">
      <c r="A10" s="5">
        <v>1517</v>
      </c>
      <c r="B10" s="21" t="s">
        <v>39</v>
      </c>
      <c r="C10" s="2">
        <f t="shared" si="0"/>
        <v>0</v>
      </c>
      <c r="D10" s="5"/>
      <c r="E10" s="5"/>
      <c r="F10" s="5"/>
      <c r="G10" s="5"/>
      <c r="H10" s="5"/>
      <c r="I10" s="5"/>
      <c r="J10" s="5"/>
      <c r="K10" s="5" t="s">
        <v>365</v>
      </c>
      <c r="L10" s="68"/>
    </row>
    <row r="11" spans="1:12" ht="14.25" customHeight="1" x14ac:dyDescent="0.2">
      <c r="A11" s="2" t="s">
        <v>129</v>
      </c>
      <c r="B11" s="7">
        <v>2</v>
      </c>
      <c r="C11" s="2">
        <f t="shared" si="0"/>
        <v>0</v>
      </c>
      <c r="D11" s="2"/>
      <c r="E11" s="2"/>
      <c r="F11" s="2"/>
      <c r="G11" s="2"/>
      <c r="H11" s="2"/>
      <c r="I11" s="2"/>
      <c r="J11" s="2"/>
      <c r="K11" s="2"/>
    </row>
    <row r="12" spans="1:12" ht="14.25" customHeight="1" x14ac:dyDescent="0.2">
      <c r="A12" s="3" t="s">
        <v>96</v>
      </c>
      <c r="B12" s="7"/>
      <c r="C12" s="3">
        <f t="shared" ref="C12:J12" si="1">SUM(C2:C10)</f>
        <v>7</v>
      </c>
      <c r="D12" s="3">
        <f t="shared" si="1"/>
        <v>1</v>
      </c>
      <c r="E12" s="3">
        <f t="shared" si="1"/>
        <v>0</v>
      </c>
      <c r="F12" s="3">
        <f t="shared" si="1"/>
        <v>0</v>
      </c>
      <c r="G12" s="3">
        <f t="shared" si="1"/>
        <v>3</v>
      </c>
      <c r="H12" s="3">
        <f t="shared" si="1"/>
        <v>3</v>
      </c>
      <c r="I12" s="3">
        <f t="shared" si="1"/>
        <v>0</v>
      </c>
      <c r="J12" s="3">
        <f t="shared" si="1"/>
        <v>0</v>
      </c>
      <c r="K12" s="2"/>
    </row>
    <row r="13" spans="1:12" ht="14.25" customHeight="1" x14ac:dyDescent="0.2">
      <c r="A13" s="25"/>
      <c r="B13" s="30">
        <f>COUNTA(A2:A11)</f>
        <v>10</v>
      </c>
      <c r="C13" s="25"/>
      <c r="D13" s="25"/>
      <c r="E13" s="25"/>
      <c r="F13" s="25"/>
      <c r="G13" s="25"/>
      <c r="H13" s="25"/>
      <c r="I13" s="25"/>
      <c r="J13" s="25"/>
      <c r="K13" s="26"/>
    </row>
  </sheetData>
  <pageMargins left="0.25" right="0.25" top="0.5" bottom="0.5" header="0.3" footer="0.3"/>
  <pageSetup pageOrder="overThenDown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/>
  <dimension ref="A1:K16"/>
  <sheetViews>
    <sheetView workbookViewId="0">
      <selection activeCell="J6" sqref="A1:XFD1048576"/>
    </sheetView>
  </sheetViews>
  <sheetFormatPr baseColWidth="10" defaultColWidth="12.6640625" defaultRowHeight="15" customHeight="1" x14ac:dyDescent="0.15"/>
  <cols>
    <col min="1" max="1" width="9.83203125" bestFit="1" customWidth="1"/>
    <col min="2" max="2" width="25.6640625" bestFit="1" customWidth="1"/>
    <col min="3" max="3" width="11.83203125" bestFit="1" customWidth="1"/>
    <col min="4" max="5" width="7.6640625" customWidth="1"/>
    <col min="6" max="6" width="7.33203125" bestFit="1" customWidth="1"/>
    <col min="7" max="7" width="12.1640625" bestFit="1" customWidth="1"/>
    <col min="8" max="8" width="8" bestFit="1" customWidth="1"/>
    <col min="9" max="9" width="11.33203125" customWidth="1"/>
    <col min="10" max="10" width="6.6640625" bestFit="1" customWidth="1"/>
    <col min="11" max="11" width="38.1640625" bestFit="1" customWidth="1"/>
  </cols>
  <sheetData>
    <row r="1" spans="1:11" ht="48" x14ac:dyDescent="0.2">
      <c r="A1" s="11" t="s">
        <v>29</v>
      </c>
      <c r="B1" s="11" t="s">
        <v>30</v>
      </c>
      <c r="C1" s="11" t="s">
        <v>31</v>
      </c>
      <c r="D1" s="11" t="s">
        <v>11</v>
      </c>
      <c r="E1" s="11" t="s">
        <v>12</v>
      </c>
      <c r="F1" s="11" t="s">
        <v>32</v>
      </c>
      <c r="G1" s="11" t="s">
        <v>14</v>
      </c>
      <c r="H1" s="11" t="s">
        <v>33</v>
      </c>
      <c r="I1" s="11" t="s">
        <v>34</v>
      </c>
      <c r="J1" s="11" t="s">
        <v>35</v>
      </c>
      <c r="K1" s="63" t="s">
        <v>416</v>
      </c>
    </row>
    <row r="2" spans="1:11" ht="32" x14ac:dyDescent="0.2">
      <c r="A2" s="46">
        <v>224</v>
      </c>
      <c r="B2" s="7" t="s">
        <v>379</v>
      </c>
      <c r="C2" s="7">
        <f>SUM(D2:J2)</f>
        <v>4</v>
      </c>
      <c r="D2" s="7"/>
      <c r="E2" s="7"/>
      <c r="F2" s="7"/>
      <c r="G2" s="7"/>
      <c r="H2" s="7"/>
      <c r="I2" s="7">
        <v>2</v>
      </c>
      <c r="J2" s="7">
        <v>2</v>
      </c>
      <c r="K2" s="7" t="s">
        <v>380</v>
      </c>
    </row>
    <row r="3" spans="1:11" ht="32" x14ac:dyDescent="0.2">
      <c r="A3" s="46">
        <v>228</v>
      </c>
      <c r="B3" s="7" t="s">
        <v>379</v>
      </c>
      <c r="C3" s="7">
        <f t="shared" ref="C3:C14" si="0">SUM(D3:J3)</f>
        <v>4</v>
      </c>
      <c r="D3" s="7"/>
      <c r="E3" s="7"/>
      <c r="F3" s="7"/>
      <c r="G3" s="7"/>
      <c r="H3" s="7"/>
      <c r="I3" s="7">
        <v>2</v>
      </c>
      <c r="J3" s="7">
        <v>2</v>
      </c>
      <c r="K3" s="7" t="s">
        <v>380</v>
      </c>
    </row>
    <row r="4" spans="1:11" ht="14.25" customHeight="1" x14ac:dyDescent="0.2">
      <c r="A4" s="49">
        <v>229</v>
      </c>
      <c r="B4" s="7" t="s">
        <v>379</v>
      </c>
      <c r="C4" s="7">
        <f t="shared" si="0"/>
        <v>4</v>
      </c>
      <c r="D4" s="2"/>
      <c r="E4" s="2"/>
      <c r="F4" s="2"/>
      <c r="G4" s="2"/>
      <c r="H4" s="2"/>
      <c r="I4" s="2">
        <v>2</v>
      </c>
      <c r="J4" s="2">
        <v>2</v>
      </c>
      <c r="K4" s="2" t="s">
        <v>381</v>
      </c>
    </row>
    <row r="5" spans="1:11" ht="14.25" customHeight="1" x14ac:dyDescent="0.2">
      <c r="A5" s="49">
        <v>230</v>
      </c>
      <c r="B5" s="7" t="s">
        <v>379</v>
      </c>
      <c r="C5" s="7">
        <f t="shared" si="0"/>
        <v>5</v>
      </c>
      <c r="D5" s="2"/>
      <c r="E5" s="2"/>
      <c r="F5" s="2"/>
      <c r="G5" s="2"/>
      <c r="H5" s="2"/>
      <c r="I5" s="2">
        <v>3</v>
      </c>
      <c r="J5" s="2">
        <v>2</v>
      </c>
      <c r="K5" s="2" t="s">
        <v>381</v>
      </c>
    </row>
    <row r="6" spans="1:11" ht="14.25" customHeight="1" x14ac:dyDescent="0.2">
      <c r="A6" s="49">
        <v>234</v>
      </c>
      <c r="B6" s="7" t="s">
        <v>379</v>
      </c>
      <c r="C6" s="7">
        <f t="shared" si="0"/>
        <v>5</v>
      </c>
      <c r="D6" s="2"/>
      <c r="E6" s="2"/>
      <c r="F6" s="2"/>
      <c r="G6" s="2"/>
      <c r="H6" s="2"/>
      <c r="I6" s="2">
        <v>3</v>
      </c>
      <c r="J6" s="2">
        <v>2</v>
      </c>
      <c r="K6" s="2" t="s">
        <v>381</v>
      </c>
    </row>
    <row r="7" spans="1:11" ht="14.25" customHeight="1" x14ac:dyDescent="0.2">
      <c r="A7" s="49">
        <v>235</v>
      </c>
      <c r="B7" s="7" t="s">
        <v>379</v>
      </c>
      <c r="C7" s="7">
        <f t="shared" si="0"/>
        <v>2</v>
      </c>
      <c r="D7" s="2"/>
      <c r="E7" s="2"/>
      <c r="F7" s="2"/>
      <c r="G7" s="2"/>
      <c r="H7" s="2"/>
      <c r="I7" s="2"/>
      <c r="J7" s="2">
        <v>2</v>
      </c>
      <c r="K7" s="2" t="s">
        <v>381</v>
      </c>
    </row>
    <row r="8" spans="1:11" ht="14.25" customHeight="1" x14ac:dyDescent="0.2">
      <c r="A8" s="49">
        <v>237</v>
      </c>
      <c r="B8" s="7" t="s">
        <v>382</v>
      </c>
      <c r="C8" s="7">
        <f t="shared" si="0"/>
        <v>3</v>
      </c>
      <c r="D8" s="2"/>
      <c r="E8" s="2"/>
      <c r="F8" s="2"/>
      <c r="G8" s="2"/>
      <c r="H8" s="2">
        <v>3</v>
      </c>
      <c r="I8" s="2"/>
      <c r="J8" s="2"/>
      <c r="K8" s="2"/>
    </row>
    <row r="9" spans="1:11" ht="14.25" customHeight="1" x14ac:dyDescent="0.2">
      <c r="A9" s="49">
        <v>238</v>
      </c>
      <c r="B9" s="7" t="s">
        <v>382</v>
      </c>
      <c r="C9" s="7">
        <f t="shared" si="0"/>
        <v>3</v>
      </c>
      <c r="D9" s="2"/>
      <c r="E9" s="2"/>
      <c r="F9" s="2"/>
      <c r="G9" s="2"/>
      <c r="H9" s="2">
        <v>3</v>
      </c>
      <c r="I9" s="2"/>
      <c r="J9" s="2"/>
      <c r="K9" s="2"/>
    </row>
    <row r="10" spans="1:11" ht="48" x14ac:dyDescent="0.2">
      <c r="A10" s="49">
        <v>239</v>
      </c>
      <c r="B10" s="7" t="s">
        <v>383</v>
      </c>
      <c r="C10" s="7">
        <f t="shared" si="0"/>
        <v>3</v>
      </c>
      <c r="D10" s="2"/>
      <c r="E10" s="2"/>
      <c r="F10" s="2"/>
      <c r="G10" s="2"/>
      <c r="H10" s="2">
        <v>2</v>
      </c>
      <c r="I10" s="2">
        <v>1</v>
      </c>
      <c r="J10" s="2"/>
      <c r="K10" s="7" t="s">
        <v>384</v>
      </c>
    </row>
    <row r="11" spans="1:11" ht="48" x14ac:dyDescent="0.2">
      <c r="A11" s="49">
        <v>240</v>
      </c>
      <c r="B11" s="7" t="s">
        <v>383</v>
      </c>
      <c r="C11" s="7">
        <f t="shared" si="0"/>
        <v>3</v>
      </c>
      <c r="D11" s="2"/>
      <c r="E11" s="2"/>
      <c r="F11" s="2"/>
      <c r="G11" s="2"/>
      <c r="H11" s="2">
        <v>2</v>
      </c>
      <c r="I11" s="2">
        <v>1</v>
      </c>
      <c r="J11" s="2"/>
      <c r="K11" s="7" t="s">
        <v>384</v>
      </c>
    </row>
    <row r="12" spans="1:11" ht="48" x14ac:dyDescent="0.2">
      <c r="A12" s="49">
        <v>241</v>
      </c>
      <c r="B12" s="7" t="s">
        <v>383</v>
      </c>
      <c r="C12" s="7">
        <f t="shared" si="0"/>
        <v>3</v>
      </c>
      <c r="D12" s="2"/>
      <c r="E12" s="2"/>
      <c r="F12" s="2"/>
      <c r="G12" s="2"/>
      <c r="H12" s="2">
        <v>2</v>
      </c>
      <c r="I12" s="2">
        <v>1</v>
      </c>
      <c r="J12" s="2"/>
      <c r="K12" s="7" t="s">
        <v>384</v>
      </c>
    </row>
    <row r="13" spans="1:11" ht="14.25" customHeight="1" x14ac:dyDescent="0.2">
      <c r="A13" s="50">
        <v>710</v>
      </c>
      <c r="B13" s="21" t="s">
        <v>39</v>
      </c>
      <c r="C13" s="7">
        <f t="shared" si="0"/>
        <v>0</v>
      </c>
      <c r="D13" s="5"/>
      <c r="E13" s="5"/>
      <c r="F13" s="5"/>
      <c r="G13" s="5"/>
      <c r="H13" s="5"/>
      <c r="I13" s="5"/>
      <c r="J13" s="5"/>
      <c r="K13" s="5"/>
    </row>
    <row r="14" spans="1:11" ht="14.25" customHeight="1" x14ac:dyDescent="0.2">
      <c r="A14" s="2" t="s">
        <v>129</v>
      </c>
      <c r="B14" s="7">
        <v>1</v>
      </c>
      <c r="C14" s="7">
        <f t="shared" si="0"/>
        <v>0</v>
      </c>
      <c r="D14" s="2"/>
      <c r="E14" s="2"/>
      <c r="F14" s="2"/>
      <c r="G14" s="2"/>
      <c r="H14" s="2"/>
      <c r="I14" s="2"/>
      <c r="J14" s="2"/>
      <c r="K14" s="2"/>
    </row>
    <row r="15" spans="1:11" ht="14.25" customHeight="1" x14ac:dyDescent="0.2">
      <c r="A15" s="3" t="s">
        <v>96</v>
      </c>
      <c r="B15" s="7"/>
      <c r="C15" s="3">
        <f t="shared" ref="C15:J15" si="1">SUM(C2:C14)</f>
        <v>39</v>
      </c>
      <c r="D15" s="3">
        <f t="shared" si="1"/>
        <v>0</v>
      </c>
      <c r="E15" s="3">
        <f t="shared" si="1"/>
        <v>0</v>
      </c>
      <c r="F15" s="3">
        <f t="shared" si="1"/>
        <v>0</v>
      </c>
      <c r="G15" s="3">
        <f t="shared" si="1"/>
        <v>0</v>
      </c>
      <c r="H15" s="3">
        <f t="shared" si="1"/>
        <v>12</v>
      </c>
      <c r="I15" s="3">
        <f t="shared" si="1"/>
        <v>15</v>
      </c>
      <c r="J15" s="3">
        <f t="shared" si="1"/>
        <v>12</v>
      </c>
      <c r="K15" s="2"/>
    </row>
    <row r="16" spans="1:11" ht="14.25" customHeight="1" x14ac:dyDescent="0.2">
      <c r="A16" s="25"/>
      <c r="B16" s="30">
        <f>COUNTA(A2:A13)</f>
        <v>12</v>
      </c>
      <c r="C16" s="25"/>
      <c r="D16" s="25"/>
      <c r="E16" s="25"/>
      <c r="F16" s="25"/>
      <c r="G16" s="25"/>
      <c r="H16" s="25"/>
      <c r="I16" s="25"/>
      <c r="J16" s="25"/>
      <c r="K16" s="26"/>
    </row>
  </sheetData>
  <pageMargins left="0.25" right="0.25" top="0.5" bottom="0.5" header="0.3" footer="0.3"/>
  <pageSetup pageOrder="overThenDown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L76"/>
  <sheetViews>
    <sheetView workbookViewId="0">
      <pane ySplit="1" topLeftCell="A14" activePane="bottomLeft" state="frozen"/>
      <selection activeCell="J6" sqref="A1:XFD1048576"/>
      <selection pane="bottomLeft" activeCell="J6" sqref="A1:XFD1048576"/>
    </sheetView>
  </sheetViews>
  <sheetFormatPr baseColWidth="10" defaultColWidth="12.6640625" defaultRowHeight="15" customHeight="1" x14ac:dyDescent="0.15"/>
  <cols>
    <col min="1" max="1" width="9.83203125" bestFit="1" customWidth="1"/>
    <col min="2" max="2" width="30.6640625" customWidth="1"/>
    <col min="3" max="3" width="8" bestFit="1" customWidth="1"/>
    <col min="4" max="4" width="8.33203125" bestFit="1" customWidth="1"/>
    <col min="5" max="5" width="7.1640625" bestFit="1" customWidth="1"/>
    <col min="6" max="6" width="7.33203125" bestFit="1" customWidth="1"/>
    <col min="7" max="7" width="10.83203125" bestFit="1" customWidth="1"/>
    <col min="8" max="9" width="11.5" bestFit="1" customWidth="1"/>
    <col min="10" max="10" width="10.5" bestFit="1" customWidth="1"/>
    <col min="11" max="11" width="41.83203125" customWidth="1"/>
  </cols>
  <sheetData>
    <row r="1" spans="1:12" ht="48" x14ac:dyDescent="0.2">
      <c r="A1" s="11" t="s">
        <v>29</v>
      </c>
      <c r="B1" s="11" t="s">
        <v>30</v>
      </c>
      <c r="C1" s="11" t="s">
        <v>31</v>
      </c>
      <c r="D1" s="11" t="s">
        <v>11</v>
      </c>
      <c r="E1" s="11" t="s">
        <v>12</v>
      </c>
      <c r="F1" s="11" t="s">
        <v>32</v>
      </c>
      <c r="G1" s="18" t="s">
        <v>14</v>
      </c>
      <c r="H1" s="11" t="s">
        <v>33</v>
      </c>
      <c r="I1" s="11" t="s">
        <v>34</v>
      </c>
      <c r="J1" s="11" t="s">
        <v>35</v>
      </c>
      <c r="K1" s="63" t="s">
        <v>416</v>
      </c>
    </row>
    <row r="2" spans="1:12" ht="14.25" customHeight="1" x14ac:dyDescent="0.2">
      <c r="A2" s="2">
        <v>152</v>
      </c>
      <c r="B2" s="7" t="s">
        <v>49</v>
      </c>
      <c r="C2" s="2">
        <v>2</v>
      </c>
      <c r="D2" s="2">
        <v>1</v>
      </c>
      <c r="E2" s="2"/>
      <c r="F2" s="2"/>
      <c r="G2" s="2"/>
      <c r="H2" s="2">
        <v>1</v>
      </c>
      <c r="I2" s="2"/>
      <c r="J2" s="2"/>
      <c r="K2" s="7"/>
      <c r="L2" s="68"/>
    </row>
    <row r="3" spans="1:12" ht="14.25" customHeight="1" x14ac:dyDescent="0.2">
      <c r="A3" s="2">
        <v>154</v>
      </c>
      <c r="B3" s="7" t="s">
        <v>50</v>
      </c>
      <c r="C3" s="2">
        <f>SUM(D3:J3)</f>
        <v>1</v>
      </c>
      <c r="D3" s="2"/>
      <c r="E3" s="2"/>
      <c r="F3" s="2"/>
      <c r="G3" s="2"/>
      <c r="H3" s="2"/>
      <c r="I3" s="2">
        <v>1</v>
      </c>
      <c r="J3" s="2"/>
      <c r="K3" s="7"/>
      <c r="L3" s="68"/>
    </row>
    <row r="4" spans="1:12" ht="14.25" customHeight="1" x14ac:dyDescent="0.2">
      <c r="A4" s="2">
        <v>155</v>
      </c>
      <c r="B4" s="7" t="s">
        <v>51</v>
      </c>
      <c r="C4" s="2">
        <f t="shared" ref="C4:C67" si="0">SUM(D4:J4)</f>
        <v>6</v>
      </c>
      <c r="D4" s="2"/>
      <c r="E4" s="2"/>
      <c r="F4" s="2"/>
      <c r="G4" s="2"/>
      <c r="H4" s="2">
        <v>4</v>
      </c>
      <c r="I4" s="2"/>
      <c r="J4" s="2">
        <v>2</v>
      </c>
      <c r="K4" s="7"/>
      <c r="L4" s="68"/>
    </row>
    <row r="5" spans="1:12" ht="32" x14ac:dyDescent="0.2">
      <c r="A5" s="2">
        <v>160</v>
      </c>
      <c r="B5" s="7" t="s">
        <v>52</v>
      </c>
      <c r="C5" s="2">
        <f t="shared" si="0"/>
        <v>6</v>
      </c>
      <c r="D5" s="2"/>
      <c r="E5" s="2"/>
      <c r="F5" s="2"/>
      <c r="G5" s="2"/>
      <c r="H5" s="2"/>
      <c r="I5" s="2">
        <v>6</v>
      </c>
      <c r="J5" s="2"/>
      <c r="K5" s="7" t="s">
        <v>53</v>
      </c>
      <c r="L5" s="68"/>
    </row>
    <row r="6" spans="1:12" ht="32" x14ac:dyDescent="0.2">
      <c r="A6" s="5">
        <v>161</v>
      </c>
      <c r="B6" s="21" t="s">
        <v>54</v>
      </c>
      <c r="C6" s="2">
        <f t="shared" si="0"/>
        <v>0</v>
      </c>
      <c r="D6" s="5"/>
      <c r="E6" s="5"/>
      <c r="F6" s="5"/>
      <c r="G6" s="5"/>
      <c r="H6" s="5"/>
      <c r="I6" s="5"/>
      <c r="J6" s="5"/>
      <c r="K6" s="86" t="s">
        <v>410</v>
      </c>
      <c r="L6" s="68"/>
    </row>
    <row r="7" spans="1:12" ht="14.25" customHeight="1" x14ac:dyDescent="0.2">
      <c r="A7" s="2">
        <v>428</v>
      </c>
      <c r="B7" s="7" t="s">
        <v>49</v>
      </c>
      <c r="C7" s="2">
        <f t="shared" si="0"/>
        <v>2</v>
      </c>
      <c r="D7" s="2">
        <v>1</v>
      </c>
      <c r="E7" s="2"/>
      <c r="F7" s="2"/>
      <c r="G7" s="2"/>
      <c r="H7" s="2">
        <v>1</v>
      </c>
      <c r="I7" s="2"/>
      <c r="J7" s="2"/>
      <c r="K7" s="7"/>
      <c r="L7" s="68"/>
    </row>
    <row r="8" spans="1:12" ht="14.25" customHeight="1" x14ac:dyDescent="0.2">
      <c r="A8" s="4">
        <v>430</v>
      </c>
      <c r="B8" s="19" t="s">
        <v>36</v>
      </c>
      <c r="C8" s="2">
        <f t="shared" si="0"/>
        <v>0</v>
      </c>
      <c r="D8" s="4"/>
      <c r="E8" s="4"/>
      <c r="F8" s="4"/>
      <c r="G8" s="4"/>
      <c r="H8" s="4"/>
      <c r="I8" s="4"/>
      <c r="J8" s="4"/>
      <c r="K8" s="19"/>
      <c r="L8" s="68"/>
    </row>
    <row r="9" spans="1:12" ht="14.25" customHeight="1" x14ac:dyDescent="0.2">
      <c r="A9" s="4">
        <v>432</v>
      </c>
      <c r="B9" s="19" t="s">
        <v>36</v>
      </c>
      <c r="C9" s="2">
        <f t="shared" si="0"/>
        <v>0</v>
      </c>
      <c r="D9" s="4"/>
      <c r="E9" s="4"/>
      <c r="F9" s="4"/>
      <c r="G9" s="4"/>
      <c r="H9" s="4"/>
      <c r="I9" s="4"/>
      <c r="J9" s="4"/>
      <c r="K9" s="19"/>
      <c r="L9" s="68"/>
    </row>
    <row r="10" spans="1:12" ht="14.25" customHeight="1" x14ac:dyDescent="0.2">
      <c r="A10" s="4">
        <v>434</v>
      </c>
      <c r="B10" s="19" t="s">
        <v>36</v>
      </c>
      <c r="C10" s="2">
        <f t="shared" si="0"/>
        <v>0</v>
      </c>
      <c r="D10" s="4"/>
      <c r="E10" s="4"/>
      <c r="F10" s="4"/>
      <c r="G10" s="4"/>
      <c r="H10" s="4"/>
      <c r="I10" s="4"/>
      <c r="J10" s="4"/>
      <c r="K10" s="19"/>
      <c r="L10" s="68"/>
    </row>
    <row r="11" spans="1:12" ht="14.25" customHeight="1" x14ac:dyDescent="0.2">
      <c r="A11" s="4">
        <v>437</v>
      </c>
      <c r="B11" s="19" t="s">
        <v>36</v>
      </c>
      <c r="C11" s="2">
        <f t="shared" si="0"/>
        <v>0</v>
      </c>
      <c r="D11" s="4"/>
      <c r="E11" s="4"/>
      <c r="F11" s="4"/>
      <c r="G11" s="4"/>
      <c r="H11" s="4"/>
      <c r="I11" s="4"/>
      <c r="J11" s="4"/>
      <c r="K11" s="19"/>
      <c r="L11" s="68"/>
    </row>
    <row r="12" spans="1:12" ht="14.25" customHeight="1" x14ac:dyDescent="0.2">
      <c r="A12" s="2">
        <v>440</v>
      </c>
      <c r="B12" s="7" t="s">
        <v>56</v>
      </c>
      <c r="C12" s="2">
        <f t="shared" si="0"/>
        <v>2</v>
      </c>
      <c r="D12" s="2"/>
      <c r="E12" s="2"/>
      <c r="F12" s="2"/>
      <c r="G12" s="2"/>
      <c r="H12" s="2"/>
      <c r="I12" s="2"/>
      <c r="J12" s="2">
        <v>2</v>
      </c>
      <c r="K12" s="7"/>
      <c r="L12" s="68"/>
    </row>
    <row r="13" spans="1:12" ht="64" x14ac:dyDescent="0.2">
      <c r="A13" s="2">
        <v>442</v>
      </c>
      <c r="B13" s="7" t="s">
        <v>57</v>
      </c>
      <c r="C13" s="2">
        <f t="shared" si="0"/>
        <v>2</v>
      </c>
      <c r="D13" s="2"/>
      <c r="E13" s="2"/>
      <c r="F13" s="2"/>
      <c r="G13" s="2">
        <v>1</v>
      </c>
      <c r="H13" s="2">
        <v>1</v>
      </c>
      <c r="I13" s="2"/>
      <c r="J13" s="2"/>
      <c r="K13" s="7"/>
      <c r="L13" s="68"/>
    </row>
    <row r="14" spans="1:12" ht="32" x14ac:dyDescent="0.2">
      <c r="A14" s="2">
        <v>444</v>
      </c>
      <c r="B14" s="7" t="s">
        <v>58</v>
      </c>
      <c r="C14" s="2">
        <f t="shared" si="0"/>
        <v>2</v>
      </c>
      <c r="D14" s="2"/>
      <c r="E14" s="2"/>
      <c r="F14" s="2"/>
      <c r="G14" s="2"/>
      <c r="H14" s="2">
        <v>2</v>
      </c>
      <c r="I14" s="2"/>
      <c r="J14" s="2"/>
      <c r="K14" s="7" t="s">
        <v>59</v>
      </c>
      <c r="L14" s="68"/>
    </row>
    <row r="15" spans="1:12" ht="14.25" customHeight="1" x14ac:dyDescent="0.2">
      <c r="A15" s="4">
        <v>445</v>
      </c>
      <c r="B15" s="19" t="s">
        <v>36</v>
      </c>
      <c r="C15" s="2">
        <f t="shared" si="0"/>
        <v>0</v>
      </c>
      <c r="D15" s="4"/>
      <c r="E15" s="4"/>
      <c r="F15" s="4"/>
      <c r="G15" s="4"/>
      <c r="H15" s="4"/>
      <c r="I15" s="4"/>
      <c r="J15" s="4"/>
      <c r="K15" s="19"/>
      <c r="L15" s="68"/>
    </row>
    <row r="16" spans="1:12" ht="14.25" customHeight="1" x14ac:dyDescent="0.2">
      <c r="A16" s="4">
        <v>446</v>
      </c>
      <c r="B16" s="19" t="s">
        <v>36</v>
      </c>
      <c r="C16" s="2">
        <f t="shared" si="0"/>
        <v>0</v>
      </c>
      <c r="D16" s="4"/>
      <c r="E16" s="4"/>
      <c r="F16" s="4"/>
      <c r="G16" s="4"/>
      <c r="H16" s="4"/>
      <c r="I16" s="4"/>
      <c r="J16" s="4"/>
      <c r="K16" s="19"/>
      <c r="L16" s="68"/>
    </row>
    <row r="17" spans="1:12" ht="14.25" customHeight="1" x14ac:dyDescent="0.2">
      <c r="A17" s="4">
        <v>447</v>
      </c>
      <c r="B17" s="19" t="s">
        <v>36</v>
      </c>
      <c r="C17" s="2">
        <f t="shared" si="0"/>
        <v>0</v>
      </c>
      <c r="D17" s="4"/>
      <c r="E17" s="4"/>
      <c r="F17" s="4"/>
      <c r="G17" s="4"/>
      <c r="H17" s="4"/>
      <c r="I17" s="4"/>
      <c r="J17" s="4"/>
      <c r="K17" s="19"/>
      <c r="L17" s="68"/>
    </row>
    <row r="18" spans="1:12" ht="42" customHeight="1" x14ac:dyDescent="0.2">
      <c r="A18" s="4">
        <v>448</v>
      </c>
      <c r="B18" s="19" t="s">
        <v>36</v>
      </c>
      <c r="C18" s="2">
        <f t="shared" si="0"/>
        <v>0</v>
      </c>
      <c r="D18" s="4"/>
      <c r="E18" s="4"/>
      <c r="F18" s="4"/>
      <c r="G18" s="4"/>
      <c r="H18" s="4"/>
      <c r="I18" s="4"/>
      <c r="J18" s="4"/>
      <c r="K18" s="19"/>
      <c r="L18" s="68"/>
    </row>
    <row r="19" spans="1:12" ht="14.25" customHeight="1" x14ac:dyDescent="0.2">
      <c r="A19" s="2">
        <v>449</v>
      </c>
      <c r="B19" s="7" t="s">
        <v>61</v>
      </c>
      <c r="C19" s="2">
        <f t="shared" si="0"/>
        <v>2</v>
      </c>
      <c r="D19" s="2"/>
      <c r="E19" s="2"/>
      <c r="F19" s="2"/>
      <c r="G19" s="2">
        <v>1</v>
      </c>
      <c r="H19" s="2"/>
      <c r="I19" s="2"/>
      <c r="J19" s="2">
        <v>1</v>
      </c>
      <c r="K19" s="7"/>
      <c r="L19" s="68"/>
    </row>
    <row r="20" spans="1:12" ht="14.25" customHeight="1" x14ac:dyDescent="0.2">
      <c r="A20" s="2">
        <v>450</v>
      </c>
      <c r="B20" s="7" t="s">
        <v>63</v>
      </c>
      <c r="C20" s="2">
        <f t="shared" si="0"/>
        <v>2</v>
      </c>
      <c r="D20" s="2">
        <v>1</v>
      </c>
      <c r="E20" s="2"/>
      <c r="F20" s="2"/>
      <c r="G20" s="2"/>
      <c r="H20" s="2">
        <v>1</v>
      </c>
      <c r="I20" s="2"/>
      <c r="J20" s="2"/>
      <c r="K20" s="7"/>
      <c r="L20" s="68"/>
    </row>
    <row r="21" spans="1:12" ht="14.25" customHeight="1" x14ac:dyDescent="0.2">
      <c r="A21" s="2">
        <v>458</v>
      </c>
      <c r="B21" s="7" t="s">
        <v>67</v>
      </c>
      <c r="C21" s="2">
        <f t="shared" si="0"/>
        <v>2</v>
      </c>
      <c r="D21" s="2"/>
      <c r="E21" s="2"/>
      <c r="F21" s="2"/>
      <c r="G21" s="2"/>
      <c r="H21" s="2"/>
      <c r="I21" s="2"/>
      <c r="J21" s="2">
        <v>2</v>
      </c>
      <c r="K21" s="7"/>
      <c r="L21" s="68"/>
    </row>
    <row r="22" spans="1:12" ht="14.25" customHeight="1" x14ac:dyDescent="0.2">
      <c r="A22" s="2">
        <v>672</v>
      </c>
      <c r="B22" s="7" t="s">
        <v>69</v>
      </c>
      <c r="C22" s="2">
        <f t="shared" si="0"/>
        <v>4</v>
      </c>
      <c r="D22" s="2"/>
      <c r="E22" s="2">
        <v>2</v>
      </c>
      <c r="F22" s="2"/>
      <c r="G22" s="2"/>
      <c r="H22" s="2">
        <v>2</v>
      </c>
      <c r="I22" s="2"/>
      <c r="J22" s="2"/>
      <c r="K22" s="7"/>
      <c r="L22" s="68"/>
    </row>
    <row r="23" spans="1:12" ht="14.25" customHeight="1" x14ac:dyDescent="0.2">
      <c r="A23" s="2">
        <v>673</v>
      </c>
      <c r="B23" s="7" t="s">
        <v>69</v>
      </c>
      <c r="C23" s="2">
        <f t="shared" si="0"/>
        <v>4</v>
      </c>
      <c r="D23" s="2"/>
      <c r="E23" s="2">
        <v>2</v>
      </c>
      <c r="F23" s="2"/>
      <c r="G23" s="2"/>
      <c r="H23" s="2">
        <v>2</v>
      </c>
      <c r="I23" s="2"/>
      <c r="J23" s="2"/>
      <c r="K23" s="7"/>
      <c r="L23" s="68"/>
    </row>
    <row r="24" spans="1:12" ht="14.25" customHeight="1" x14ac:dyDescent="0.2">
      <c r="A24" s="2">
        <v>678</v>
      </c>
      <c r="B24" s="7" t="s">
        <v>69</v>
      </c>
      <c r="C24" s="2">
        <f t="shared" si="0"/>
        <v>4</v>
      </c>
      <c r="D24" s="2"/>
      <c r="E24" s="2">
        <v>2</v>
      </c>
      <c r="F24" s="2"/>
      <c r="G24" s="2"/>
      <c r="H24" s="2">
        <v>2</v>
      </c>
      <c r="I24" s="2"/>
      <c r="J24" s="2"/>
      <c r="K24" s="7"/>
      <c r="L24" s="68"/>
    </row>
    <row r="25" spans="1:12" ht="14.25" customHeight="1" x14ac:dyDescent="0.2">
      <c r="A25" s="2">
        <v>679</v>
      </c>
      <c r="B25" s="46" t="s">
        <v>69</v>
      </c>
      <c r="C25" s="2">
        <f t="shared" si="0"/>
        <v>4</v>
      </c>
      <c r="D25" s="2"/>
      <c r="E25" s="2">
        <v>2</v>
      </c>
      <c r="F25" s="2"/>
      <c r="G25" s="2"/>
      <c r="H25" s="2">
        <v>2</v>
      </c>
      <c r="I25" s="2"/>
      <c r="J25" s="2"/>
      <c r="K25" s="7"/>
      <c r="L25" s="68"/>
    </row>
    <row r="26" spans="1:12" ht="14.25" customHeight="1" x14ac:dyDescent="0.2">
      <c r="A26" s="2">
        <v>685</v>
      </c>
      <c r="B26" s="7" t="s">
        <v>69</v>
      </c>
      <c r="C26" s="2">
        <f t="shared" si="0"/>
        <v>21</v>
      </c>
      <c r="D26" s="2"/>
      <c r="E26" s="2">
        <v>4</v>
      </c>
      <c r="F26" s="2"/>
      <c r="G26" s="2"/>
      <c r="H26" s="2">
        <v>17</v>
      </c>
      <c r="I26" s="2"/>
      <c r="J26" s="2"/>
      <c r="K26" s="7"/>
      <c r="L26" s="68"/>
    </row>
    <row r="27" spans="1:12" ht="14.25" customHeight="1" x14ac:dyDescent="0.2">
      <c r="A27" s="2">
        <v>686</v>
      </c>
      <c r="B27" s="7" t="s">
        <v>69</v>
      </c>
      <c r="C27" s="2">
        <f t="shared" si="0"/>
        <v>14</v>
      </c>
      <c r="D27" s="2"/>
      <c r="E27" s="2">
        <v>2</v>
      </c>
      <c r="F27" s="2"/>
      <c r="G27" s="2"/>
      <c r="H27" s="2">
        <v>12</v>
      </c>
      <c r="I27" s="2"/>
      <c r="J27" s="2"/>
      <c r="K27" s="7"/>
      <c r="L27" s="68"/>
    </row>
    <row r="28" spans="1:12" ht="33.75" customHeight="1" x14ac:dyDescent="0.2">
      <c r="A28" s="4">
        <v>1013</v>
      </c>
      <c r="B28" s="19" t="s">
        <v>36</v>
      </c>
      <c r="C28" s="2">
        <f t="shared" si="0"/>
        <v>0</v>
      </c>
      <c r="D28" s="4"/>
      <c r="E28" s="4"/>
      <c r="F28" s="4"/>
      <c r="G28" s="4"/>
      <c r="H28" s="4"/>
      <c r="I28" s="4"/>
      <c r="J28" s="4"/>
      <c r="K28" s="83" t="s">
        <v>423</v>
      </c>
      <c r="L28" s="83"/>
    </row>
    <row r="29" spans="1:12" ht="34.5" customHeight="1" x14ac:dyDescent="0.2">
      <c r="A29" s="5">
        <v>1018</v>
      </c>
      <c r="B29" s="21" t="s">
        <v>39</v>
      </c>
      <c r="C29" s="2">
        <f t="shared" si="0"/>
        <v>0</v>
      </c>
      <c r="D29" s="5"/>
      <c r="E29" s="5"/>
      <c r="F29" s="5"/>
      <c r="G29" s="5"/>
      <c r="H29" s="5"/>
      <c r="I29" s="5"/>
      <c r="J29" s="5"/>
      <c r="K29" s="83" t="s">
        <v>423</v>
      </c>
      <c r="L29" s="83"/>
    </row>
    <row r="30" spans="1:12" ht="14.25" customHeight="1" x14ac:dyDescent="0.2">
      <c r="A30" s="5">
        <v>1019</v>
      </c>
      <c r="B30" s="21" t="s">
        <v>39</v>
      </c>
      <c r="C30" s="2">
        <f t="shared" si="0"/>
        <v>0</v>
      </c>
      <c r="D30" s="5"/>
      <c r="E30" s="5"/>
      <c r="F30" s="5"/>
      <c r="G30" s="5"/>
      <c r="H30" s="5"/>
      <c r="I30" s="5"/>
      <c r="J30" s="5"/>
      <c r="K30" s="83" t="s">
        <v>423</v>
      </c>
      <c r="L30" s="83"/>
    </row>
    <row r="31" spans="1:12" ht="14.25" customHeight="1" x14ac:dyDescent="0.2">
      <c r="A31" s="5">
        <v>1020</v>
      </c>
      <c r="B31" s="21" t="s">
        <v>39</v>
      </c>
      <c r="C31" s="2">
        <f t="shared" si="0"/>
        <v>0</v>
      </c>
      <c r="D31" s="5"/>
      <c r="E31" s="5"/>
      <c r="F31" s="5"/>
      <c r="G31" s="5"/>
      <c r="H31" s="5"/>
      <c r="I31" s="5"/>
      <c r="J31" s="5"/>
      <c r="K31" s="83" t="s">
        <v>423</v>
      </c>
      <c r="L31" s="83"/>
    </row>
    <row r="32" spans="1:12" ht="14.25" customHeight="1" x14ac:dyDescent="0.2">
      <c r="A32" s="5">
        <v>1021</v>
      </c>
      <c r="B32" s="21" t="s">
        <v>39</v>
      </c>
      <c r="C32" s="2">
        <f t="shared" si="0"/>
        <v>0</v>
      </c>
      <c r="D32" s="5"/>
      <c r="E32" s="5"/>
      <c r="F32" s="5"/>
      <c r="G32" s="5"/>
      <c r="H32" s="5"/>
      <c r="I32" s="5"/>
      <c r="J32" s="5"/>
      <c r="K32" s="83" t="s">
        <v>423</v>
      </c>
      <c r="L32" s="83"/>
    </row>
    <row r="33" spans="1:12" ht="14.25" customHeight="1" x14ac:dyDescent="0.2">
      <c r="A33" s="8">
        <v>1022</v>
      </c>
      <c r="B33" s="22" t="s">
        <v>41</v>
      </c>
      <c r="C33" s="2">
        <f t="shared" si="0"/>
        <v>3</v>
      </c>
      <c r="D33" s="8"/>
      <c r="E33" s="8"/>
      <c r="F33" s="84">
        <v>0</v>
      </c>
      <c r="G33" s="8"/>
      <c r="H33" s="8"/>
      <c r="I33" s="84">
        <v>3</v>
      </c>
      <c r="J33" s="8"/>
      <c r="K33" s="83" t="s">
        <v>423</v>
      </c>
      <c r="L33" s="83"/>
    </row>
    <row r="34" spans="1:12" ht="14.25" customHeight="1" x14ac:dyDescent="0.2">
      <c r="A34" s="5">
        <v>1023</v>
      </c>
      <c r="B34" s="21" t="s">
        <v>42</v>
      </c>
      <c r="C34" s="2">
        <f t="shared" si="0"/>
        <v>0</v>
      </c>
      <c r="D34" s="5"/>
      <c r="E34" s="5"/>
      <c r="F34" s="5"/>
      <c r="G34" s="5"/>
      <c r="H34" s="5"/>
      <c r="I34" s="5"/>
      <c r="J34" s="5"/>
      <c r="K34" s="83" t="s">
        <v>423</v>
      </c>
      <c r="L34" s="83"/>
    </row>
    <row r="35" spans="1:12" ht="14.25" customHeight="1" x14ac:dyDescent="0.2">
      <c r="A35" s="8">
        <v>1098</v>
      </c>
      <c r="B35" s="22" t="s">
        <v>43</v>
      </c>
      <c r="C35" s="2">
        <f t="shared" si="0"/>
        <v>18</v>
      </c>
      <c r="D35" s="8"/>
      <c r="E35" s="8"/>
      <c r="F35" s="8"/>
      <c r="G35" s="8"/>
      <c r="H35" s="8">
        <v>1</v>
      </c>
      <c r="I35" s="8"/>
      <c r="J35" s="8">
        <v>17</v>
      </c>
      <c r="K35" s="22" t="s">
        <v>478</v>
      </c>
      <c r="L35" s="83"/>
    </row>
    <row r="36" spans="1:12" ht="48" x14ac:dyDescent="0.2">
      <c r="A36" s="2">
        <v>1133</v>
      </c>
      <c r="B36" s="7" t="s">
        <v>44</v>
      </c>
      <c r="C36" s="2">
        <f t="shared" si="0"/>
        <v>3</v>
      </c>
      <c r="D36" s="2"/>
      <c r="E36" s="2"/>
      <c r="F36" s="2"/>
      <c r="G36" s="2"/>
      <c r="H36" s="2">
        <v>3</v>
      </c>
      <c r="I36" s="2"/>
      <c r="J36" s="2"/>
      <c r="K36" s="7" t="s">
        <v>479</v>
      </c>
      <c r="L36" s="83"/>
    </row>
    <row r="37" spans="1:12" ht="14.25" customHeight="1" x14ac:dyDescent="0.2">
      <c r="A37" s="5">
        <v>1134</v>
      </c>
      <c r="B37" s="21" t="s">
        <v>45</v>
      </c>
      <c r="C37" s="2">
        <f t="shared" si="0"/>
        <v>0</v>
      </c>
      <c r="D37" s="5"/>
      <c r="E37" s="5"/>
      <c r="F37" s="5"/>
      <c r="G37" s="5"/>
      <c r="H37" s="5"/>
      <c r="I37" s="5"/>
      <c r="J37" s="5"/>
      <c r="K37" s="97" t="s">
        <v>423</v>
      </c>
      <c r="L37" s="83"/>
    </row>
    <row r="38" spans="1:12" ht="14.25" customHeight="1" x14ac:dyDescent="0.2">
      <c r="A38" s="4">
        <v>1340</v>
      </c>
      <c r="B38" s="19" t="s">
        <v>36</v>
      </c>
      <c r="C38" s="2">
        <f t="shared" si="0"/>
        <v>0</v>
      </c>
      <c r="D38" s="4"/>
      <c r="E38" s="4"/>
      <c r="F38" s="4"/>
      <c r="G38" s="4"/>
      <c r="H38" s="4"/>
      <c r="I38" s="4"/>
      <c r="J38" s="4"/>
      <c r="K38" s="19"/>
      <c r="L38" s="68"/>
    </row>
    <row r="39" spans="1:12" ht="14.25" customHeight="1" x14ac:dyDescent="0.2">
      <c r="A39" s="4">
        <v>1344</v>
      </c>
      <c r="B39" s="19" t="s">
        <v>36</v>
      </c>
      <c r="C39" s="2">
        <f t="shared" si="0"/>
        <v>0</v>
      </c>
      <c r="D39" s="4"/>
      <c r="E39" s="4"/>
      <c r="F39" s="4"/>
      <c r="G39" s="4"/>
      <c r="H39" s="4"/>
      <c r="I39" s="4"/>
      <c r="J39" s="4"/>
      <c r="K39" s="19"/>
      <c r="L39" s="68"/>
    </row>
    <row r="40" spans="1:12" ht="14.25" customHeight="1" x14ac:dyDescent="0.2">
      <c r="A40" s="4">
        <v>1346</v>
      </c>
      <c r="B40" s="19" t="s">
        <v>36</v>
      </c>
      <c r="C40" s="2">
        <f t="shared" si="0"/>
        <v>0</v>
      </c>
      <c r="D40" s="4"/>
      <c r="E40" s="4"/>
      <c r="F40" s="4"/>
      <c r="G40" s="4"/>
      <c r="H40" s="4"/>
      <c r="I40" s="4"/>
      <c r="J40" s="4"/>
      <c r="K40" s="19"/>
      <c r="L40" s="68"/>
    </row>
    <row r="41" spans="1:12" ht="14.25" customHeight="1" x14ac:dyDescent="0.2">
      <c r="A41" s="2">
        <v>1352</v>
      </c>
      <c r="B41" s="7" t="s">
        <v>44</v>
      </c>
      <c r="C41" s="2">
        <f t="shared" si="0"/>
        <v>1</v>
      </c>
      <c r="D41" s="2"/>
      <c r="E41" s="2"/>
      <c r="F41" s="2"/>
      <c r="G41" s="2"/>
      <c r="H41" s="2">
        <v>1</v>
      </c>
      <c r="I41" s="2"/>
      <c r="J41" s="2"/>
      <c r="K41" s="97" t="s">
        <v>423</v>
      </c>
      <c r="L41" s="83"/>
    </row>
    <row r="42" spans="1:12" ht="14.25" customHeight="1" x14ac:dyDescent="0.2">
      <c r="A42" s="2">
        <v>1353</v>
      </c>
      <c r="B42" s="20" t="s">
        <v>69</v>
      </c>
      <c r="C42" s="2">
        <f t="shared" si="0"/>
        <v>4</v>
      </c>
      <c r="D42" s="2"/>
      <c r="E42" s="2">
        <v>1</v>
      </c>
      <c r="F42" s="2"/>
      <c r="G42" s="2"/>
      <c r="H42" s="2">
        <v>3</v>
      </c>
      <c r="I42" s="2"/>
      <c r="J42" s="2"/>
      <c r="K42" s="7" t="s">
        <v>84</v>
      </c>
      <c r="L42" s="68"/>
    </row>
    <row r="43" spans="1:12" ht="14.25" customHeight="1" x14ac:dyDescent="0.2">
      <c r="A43" s="2">
        <v>1354</v>
      </c>
      <c r="B43" s="7" t="s">
        <v>46</v>
      </c>
      <c r="C43" s="2">
        <f t="shared" si="0"/>
        <v>1</v>
      </c>
      <c r="D43" s="2"/>
      <c r="E43" s="2"/>
      <c r="F43" s="2">
        <v>1</v>
      </c>
      <c r="G43" s="2"/>
      <c r="H43" s="2"/>
      <c r="I43" s="2"/>
      <c r="J43" s="2"/>
      <c r="K43" s="97" t="s">
        <v>423</v>
      </c>
      <c r="L43" s="83"/>
    </row>
    <row r="44" spans="1:12" ht="14.25" customHeight="1" x14ac:dyDescent="0.2">
      <c r="A44" s="2">
        <v>1371</v>
      </c>
      <c r="B44" s="7" t="s">
        <v>86</v>
      </c>
      <c r="C44" s="2">
        <f t="shared" si="0"/>
        <v>2</v>
      </c>
      <c r="D44" s="2"/>
      <c r="E44" s="2"/>
      <c r="F44" s="2"/>
      <c r="G44" s="2"/>
      <c r="H44" s="2">
        <v>2</v>
      </c>
      <c r="I44" s="2"/>
      <c r="J44" s="2"/>
      <c r="K44" s="7"/>
      <c r="L44" s="68"/>
    </row>
    <row r="45" spans="1:12" ht="14.25" customHeight="1" x14ac:dyDescent="0.2">
      <c r="A45" s="2">
        <v>1372</v>
      </c>
      <c r="B45" s="7" t="s">
        <v>88</v>
      </c>
      <c r="C45" s="2">
        <f t="shared" si="0"/>
        <v>1</v>
      </c>
      <c r="D45" s="2"/>
      <c r="E45" s="2"/>
      <c r="F45" s="2"/>
      <c r="G45" s="2"/>
      <c r="H45" s="2">
        <v>1</v>
      </c>
      <c r="I45" s="2"/>
      <c r="J45" s="2"/>
      <c r="K45" s="7"/>
      <c r="L45" s="68"/>
    </row>
    <row r="46" spans="1:12" ht="14.25" customHeight="1" x14ac:dyDescent="0.2">
      <c r="A46" s="2">
        <v>1373</v>
      </c>
      <c r="B46" s="7" t="s">
        <v>91</v>
      </c>
      <c r="C46" s="2">
        <f t="shared" si="0"/>
        <v>2</v>
      </c>
      <c r="D46" s="2"/>
      <c r="E46" s="2"/>
      <c r="F46" s="2"/>
      <c r="G46" s="2"/>
      <c r="H46" s="2">
        <v>2</v>
      </c>
      <c r="I46" s="2"/>
      <c r="J46" s="2"/>
      <c r="K46" s="7"/>
      <c r="L46" s="68"/>
    </row>
    <row r="47" spans="1:12" ht="14.25" customHeight="1" x14ac:dyDescent="0.2">
      <c r="A47" s="2">
        <v>1379</v>
      </c>
      <c r="B47" s="7" t="s">
        <v>93</v>
      </c>
      <c r="C47" s="2">
        <f t="shared" si="0"/>
        <v>1</v>
      </c>
      <c r="D47" s="2"/>
      <c r="E47" s="2"/>
      <c r="F47" s="2">
        <v>1</v>
      </c>
      <c r="G47" s="2"/>
      <c r="H47" s="2"/>
      <c r="I47" s="2"/>
      <c r="J47" s="2"/>
      <c r="K47" s="7"/>
      <c r="L47" s="68"/>
    </row>
    <row r="48" spans="1:12" ht="14.25" customHeight="1" x14ac:dyDescent="0.2">
      <c r="A48" s="2">
        <v>1398</v>
      </c>
      <c r="B48" s="20" t="s">
        <v>95</v>
      </c>
      <c r="C48" s="2">
        <f t="shared" si="0"/>
        <v>3</v>
      </c>
      <c r="D48" s="2"/>
      <c r="E48" s="2">
        <v>1</v>
      </c>
      <c r="F48" s="2"/>
      <c r="G48" s="2"/>
      <c r="H48" s="2">
        <v>2</v>
      </c>
      <c r="I48" s="2"/>
      <c r="J48" s="2"/>
      <c r="K48" s="7"/>
      <c r="L48" s="68"/>
    </row>
    <row r="49" spans="1:12" ht="32" x14ac:dyDescent="0.2">
      <c r="A49" s="2">
        <v>1400</v>
      </c>
      <c r="B49" s="7" t="s">
        <v>98</v>
      </c>
      <c r="C49" s="2">
        <f t="shared" si="0"/>
        <v>2</v>
      </c>
      <c r="D49" s="2"/>
      <c r="E49" s="2"/>
      <c r="F49" s="2"/>
      <c r="G49" s="2"/>
      <c r="H49" s="2">
        <v>2</v>
      </c>
      <c r="I49" s="2"/>
      <c r="J49" s="2"/>
      <c r="K49" s="7"/>
      <c r="L49" s="68"/>
    </row>
    <row r="50" spans="1:12" ht="14.25" customHeight="1" x14ac:dyDescent="0.2">
      <c r="A50" s="4">
        <v>1418</v>
      </c>
      <c r="B50" s="19" t="s">
        <v>36</v>
      </c>
      <c r="C50" s="2">
        <f t="shared" si="0"/>
        <v>0</v>
      </c>
      <c r="D50" s="4"/>
      <c r="E50" s="4"/>
      <c r="F50" s="4"/>
      <c r="G50" s="4"/>
      <c r="H50" s="4"/>
      <c r="I50" s="4"/>
      <c r="J50" s="4"/>
      <c r="K50" s="19"/>
      <c r="L50" s="68"/>
    </row>
    <row r="51" spans="1:12" ht="14.25" customHeight="1" x14ac:dyDescent="0.2">
      <c r="A51" s="4">
        <v>1456</v>
      </c>
      <c r="B51" s="19" t="s">
        <v>36</v>
      </c>
      <c r="C51" s="2">
        <f t="shared" si="0"/>
        <v>0</v>
      </c>
      <c r="D51" s="4"/>
      <c r="E51" s="4"/>
      <c r="F51" s="4"/>
      <c r="G51" s="4"/>
      <c r="H51" s="4"/>
      <c r="I51" s="4"/>
      <c r="J51" s="4"/>
      <c r="K51" s="19"/>
      <c r="L51" s="68"/>
    </row>
    <row r="52" spans="1:12" ht="14.25" customHeight="1" x14ac:dyDescent="0.2">
      <c r="A52" s="4">
        <v>1457</v>
      </c>
      <c r="B52" s="19" t="s">
        <v>36</v>
      </c>
      <c r="C52" s="2">
        <f t="shared" si="0"/>
        <v>0</v>
      </c>
      <c r="D52" s="4"/>
      <c r="E52" s="4"/>
      <c r="F52" s="4"/>
      <c r="G52" s="4"/>
      <c r="H52" s="4"/>
      <c r="I52" s="4"/>
      <c r="J52" s="4"/>
      <c r="K52" s="19"/>
      <c r="L52" s="68"/>
    </row>
    <row r="53" spans="1:12" ht="14.25" customHeight="1" x14ac:dyDescent="0.2">
      <c r="A53" s="8">
        <v>1469</v>
      </c>
      <c r="B53" s="22" t="s">
        <v>47</v>
      </c>
      <c r="C53" s="2">
        <f t="shared" si="0"/>
        <v>3</v>
      </c>
      <c r="D53" s="8"/>
      <c r="E53" s="8"/>
      <c r="F53" s="8"/>
      <c r="G53" s="8"/>
      <c r="H53" s="84">
        <v>3</v>
      </c>
      <c r="I53" s="8"/>
      <c r="J53" s="8"/>
      <c r="K53" s="22"/>
      <c r="L53" s="83"/>
    </row>
    <row r="54" spans="1:12" ht="14.25" customHeight="1" x14ac:dyDescent="0.2">
      <c r="A54" s="4">
        <v>1486</v>
      </c>
      <c r="B54" s="19" t="s">
        <v>36</v>
      </c>
      <c r="C54" s="2">
        <f t="shared" si="0"/>
        <v>0</v>
      </c>
      <c r="D54" s="4"/>
      <c r="E54" s="4"/>
      <c r="F54" s="4"/>
      <c r="G54" s="4"/>
      <c r="H54" s="4"/>
      <c r="I54" s="4"/>
      <c r="J54" s="4"/>
      <c r="K54" s="19"/>
      <c r="L54" s="68"/>
    </row>
    <row r="55" spans="1:12" ht="14.25" customHeight="1" x14ac:dyDescent="0.2">
      <c r="A55" s="4">
        <v>1501</v>
      </c>
      <c r="B55" s="19" t="s">
        <v>36</v>
      </c>
      <c r="C55" s="2">
        <f t="shared" si="0"/>
        <v>0</v>
      </c>
      <c r="D55" s="4"/>
      <c r="E55" s="4"/>
      <c r="F55" s="4"/>
      <c r="G55" s="4"/>
      <c r="H55" s="4"/>
      <c r="I55" s="4"/>
      <c r="J55" s="4"/>
      <c r="K55" s="19"/>
      <c r="L55" s="68"/>
    </row>
    <row r="56" spans="1:12" ht="14.25" customHeight="1" x14ac:dyDescent="0.2">
      <c r="A56" s="4">
        <v>1502</v>
      </c>
      <c r="B56" s="19" t="s">
        <v>36</v>
      </c>
      <c r="C56" s="2">
        <f t="shared" si="0"/>
        <v>0</v>
      </c>
      <c r="D56" s="4"/>
      <c r="E56" s="4"/>
      <c r="F56" s="4"/>
      <c r="G56" s="4"/>
      <c r="H56" s="4"/>
      <c r="I56" s="4"/>
      <c r="J56" s="4"/>
      <c r="K56" s="19"/>
      <c r="L56" s="68"/>
    </row>
    <row r="57" spans="1:12" ht="14.25" customHeight="1" x14ac:dyDescent="0.2">
      <c r="A57" s="5">
        <v>1503</v>
      </c>
      <c r="B57" s="21" t="s">
        <v>42</v>
      </c>
      <c r="C57" s="2">
        <f t="shared" si="0"/>
        <v>0</v>
      </c>
      <c r="D57" s="5"/>
      <c r="E57" s="5"/>
      <c r="F57" s="5"/>
      <c r="G57" s="5"/>
      <c r="H57" s="5"/>
      <c r="I57" s="5"/>
      <c r="J57" s="5"/>
      <c r="K57" s="21"/>
      <c r="L57" s="68"/>
    </row>
    <row r="58" spans="1:12" ht="14.25" customHeight="1" x14ac:dyDescent="0.2">
      <c r="A58" s="4">
        <v>1532</v>
      </c>
      <c r="B58" s="19" t="s">
        <v>36</v>
      </c>
      <c r="C58" s="2">
        <f t="shared" si="0"/>
        <v>0</v>
      </c>
      <c r="D58" s="4"/>
      <c r="E58" s="4"/>
      <c r="F58" s="4"/>
      <c r="G58" s="4"/>
      <c r="H58" s="4"/>
      <c r="I58" s="4"/>
      <c r="J58" s="4"/>
      <c r="K58" s="19"/>
      <c r="L58" s="68"/>
    </row>
    <row r="59" spans="1:12" ht="14.25" customHeight="1" x14ac:dyDescent="0.2">
      <c r="A59" s="4">
        <v>1555</v>
      </c>
      <c r="B59" s="19" t="s">
        <v>36</v>
      </c>
      <c r="C59" s="2">
        <f t="shared" si="0"/>
        <v>0</v>
      </c>
      <c r="D59" s="4"/>
      <c r="E59" s="4"/>
      <c r="F59" s="4"/>
      <c r="G59" s="4"/>
      <c r="H59" s="4"/>
      <c r="I59" s="4"/>
      <c r="J59" s="4"/>
      <c r="K59" s="19"/>
    </row>
    <row r="60" spans="1:12" ht="14.25" customHeight="1" x14ac:dyDescent="0.2">
      <c r="A60" s="2">
        <v>1563</v>
      </c>
      <c r="B60" s="7" t="s">
        <v>110</v>
      </c>
      <c r="C60" s="2">
        <f t="shared" si="0"/>
        <v>3</v>
      </c>
      <c r="D60" s="2"/>
      <c r="E60" s="2"/>
      <c r="F60" s="2"/>
      <c r="G60" s="2"/>
      <c r="H60" s="2"/>
      <c r="I60" s="2"/>
      <c r="J60" s="64">
        <v>3</v>
      </c>
      <c r="K60" s="7"/>
      <c r="L60" s="68"/>
    </row>
    <row r="61" spans="1:12" ht="32" x14ac:dyDescent="0.2">
      <c r="A61" s="2">
        <v>1793</v>
      </c>
      <c r="B61" s="7" t="s">
        <v>48</v>
      </c>
      <c r="C61" s="2">
        <f t="shared" si="0"/>
        <v>2</v>
      </c>
      <c r="D61" s="2"/>
      <c r="E61" s="2"/>
      <c r="F61" s="2"/>
      <c r="G61" s="2"/>
      <c r="H61" s="2"/>
      <c r="I61" s="2"/>
      <c r="J61" s="2">
        <v>2</v>
      </c>
      <c r="K61" s="85" t="s">
        <v>449</v>
      </c>
    </row>
    <row r="62" spans="1:12" ht="14.25" customHeight="1" x14ac:dyDescent="0.2">
      <c r="A62" s="2">
        <v>1797</v>
      </c>
      <c r="B62" s="7" t="s">
        <v>93</v>
      </c>
      <c r="C62" s="2">
        <f t="shared" si="0"/>
        <v>1</v>
      </c>
      <c r="D62" s="2"/>
      <c r="E62" s="2"/>
      <c r="F62" s="2">
        <v>1</v>
      </c>
      <c r="G62" s="2"/>
      <c r="H62" s="2"/>
      <c r="I62" s="2"/>
      <c r="J62" s="2"/>
      <c r="K62" s="7"/>
      <c r="L62" s="68"/>
    </row>
    <row r="63" spans="1:12" ht="14.25" customHeight="1" x14ac:dyDescent="0.2">
      <c r="A63" s="6">
        <v>3028</v>
      </c>
      <c r="B63" s="27" t="s">
        <v>114</v>
      </c>
      <c r="C63" s="2">
        <f t="shared" si="0"/>
        <v>0</v>
      </c>
      <c r="D63" s="6"/>
      <c r="E63" s="6"/>
      <c r="F63" s="6"/>
      <c r="G63" s="6"/>
      <c r="H63" s="6"/>
      <c r="I63" s="6"/>
      <c r="J63" s="6"/>
      <c r="K63" s="27"/>
      <c r="L63" s="68"/>
    </row>
    <row r="64" spans="1:12" ht="32" x14ac:dyDescent="0.2">
      <c r="A64" s="8">
        <v>3030</v>
      </c>
      <c r="B64" s="28" t="s">
        <v>117</v>
      </c>
      <c r="C64" s="2">
        <f t="shared" si="0"/>
        <v>2</v>
      </c>
      <c r="D64" s="8"/>
      <c r="E64" s="8"/>
      <c r="F64" s="8"/>
      <c r="G64" s="8"/>
      <c r="H64" s="8"/>
      <c r="I64" s="8"/>
      <c r="J64" s="8">
        <v>2</v>
      </c>
      <c r="K64" s="22"/>
      <c r="L64" s="68"/>
    </row>
    <row r="65" spans="1:12" ht="14.25" customHeight="1" x14ac:dyDescent="0.2">
      <c r="A65" s="6">
        <v>21946</v>
      </c>
      <c r="B65" s="27" t="s">
        <v>114</v>
      </c>
      <c r="C65" s="2">
        <f t="shared" si="0"/>
        <v>0</v>
      </c>
      <c r="D65" s="6"/>
      <c r="E65" s="6"/>
      <c r="F65" s="6"/>
      <c r="G65" s="6"/>
      <c r="H65" s="6"/>
      <c r="I65" s="6"/>
      <c r="J65" s="6"/>
      <c r="K65" s="27"/>
      <c r="L65" s="68"/>
    </row>
    <row r="66" spans="1:12" ht="14.25" customHeight="1" x14ac:dyDescent="0.2">
      <c r="A66" s="6">
        <v>22099</v>
      </c>
      <c r="B66" s="27" t="s">
        <v>114</v>
      </c>
      <c r="C66" s="2">
        <f t="shared" si="0"/>
        <v>0</v>
      </c>
      <c r="D66" s="6"/>
      <c r="E66" s="6"/>
      <c r="F66" s="6"/>
      <c r="G66" s="6"/>
      <c r="H66" s="6"/>
      <c r="I66" s="6"/>
      <c r="J66" s="6"/>
      <c r="K66" s="27"/>
      <c r="L66" s="68"/>
    </row>
    <row r="67" spans="1:12" ht="14.25" customHeight="1" x14ac:dyDescent="0.2">
      <c r="A67" s="6">
        <v>22100</v>
      </c>
      <c r="B67" s="27" t="s">
        <v>114</v>
      </c>
      <c r="C67" s="2">
        <f t="shared" si="0"/>
        <v>0</v>
      </c>
      <c r="D67" s="6"/>
      <c r="E67" s="6"/>
      <c r="F67" s="6"/>
      <c r="G67" s="6"/>
      <c r="H67" s="6"/>
      <c r="I67" s="6"/>
      <c r="J67" s="6"/>
      <c r="K67" s="27"/>
      <c r="L67" s="68"/>
    </row>
    <row r="68" spans="1:12" ht="14.25" customHeight="1" x14ac:dyDescent="0.2">
      <c r="A68" s="6">
        <v>22102</v>
      </c>
      <c r="B68" s="27" t="s">
        <v>114</v>
      </c>
      <c r="C68" s="2">
        <f t="shared" ref="C68:C73" si="1">SUM(D68:J68)</f>
        <v>0</v>
      </c>
      <c r="D68" s="6"/>
      <c r="E68" s="6"/>
      <c r="F68" s="6"/>
      <c r="G68" s="6"/>
      <c r="H68" s="6"/>
      <c r="I68" s="6"/>
      <c r="J68" s="6"/>
      <c r="K68" s="27"/>
      <c r="L68" s="68"/>
    </row>
    <row r="69" spans="1:12" ht="14.25" customHeight="1" x14ac:dyDescent="0.2">
      <c r="A69" s="2">
        <v>23006</v>
      </c>
      <c r="B69" s="7" t="s">
        <v>123</v>
      </c>
      <c r="C69" s="2">
        <f t="shared" si="1"/>
        <v>2</v>
      </c>
      <c r="D69" s="2"/>
      <c r="E69" s="2"/>
      <c r="F69" s="2"/>
      <c r="G69" s="2"/>
      <c r="H69" s="2">
        <v>2</v>
      </c>
      <c r="I69" s="2"/>
      <c r="J69" s="2"/>
      <c r="K69" s="7"/>
      <c r="L69" s="68"/>
    </row>
    <row r="70" spans="1:12" ht="14.25" customHeight="1" x14ac:dyDescent="0.2">
      <c r="A70" s="6">
        <v>23420</v>
      </c>
      <c r="B70" s="27" t="s">
        <v>114</v>
      </c>
      <c r="C70" s="2">
        <f t="shared" si="1"/>
        <v>0</v>
      </c>
      <c r="D70" s="6"/>
      <c r="E70" s="6"/>
      <c r="F70" s="6"/>
      <c r="G70" s="6"/>
      <c r="H70" s="6"/>
      <c r="I70" s="6"/>
      <c r="J70" s="6"/>
      <c r="K70" s="27"/>
      <c r="L70" s="68"/>
    </row>
    <row r="71" spans="1:12" ht="14.25" customHeight="1" x14ac:dyDescent="0.2">
      <c r="A71" s="6">
        <v>23778</v>
      </c>
      <c r="B71" s="27" t="s">
        <v>114</v>
      </c>
      <c r="C71" s="2">
        <f t="shared" si="1"/>
        <v>0</v>
      </c>
      <c r="D71" s="6"/>
      <c r="E71" s="6"/>
      <c r="F71" s="6"/>
      <c r="G71" s="6"/>
      <c r="H71" s="6"/>
      <c r="I71" s="6"/>
      <c r="J71" s="6"/>
      <c r="K71" s="27"/>
      <c r="L71" s="68"/>
    </row>
    <row r="72" spans="1:12" ht="14.25" customHeight="1" x14ac:dyDescent="0.2">
      <c r="A72" s="2">
        <v>25087</v>
      </c>
      <c r="B72" s="7" t="s">
        <v>127</v>
      </c>
      <c r="C72" s="2">
        <f t="shared" si="1"/>
        <v>2</v>
      </c>
      <c r="D72" s="2"/>
      <c r="E72" s="2"/>
      <c r="F72" s="2"/>
      <c r="G72" s="2"/>
      <c r="H72" s="2">
        <v>2</v>
      </c>
      <c r="I72" s="2"/>
      <c r="J72" s="2"/>
      <c r="K72" s="7"/>
      <c r="L72" s="68"/>
    </row>
    <row r="73" spans="1:12" ht="14.25" customHeight="1" x14ac:dyDescent="0.2">
      <c r="A73" s="2" t="s">
        <v>129</v>
      </c>
      <c r="B73" s="7">
        <v>16</v>
      </c>
      <c r="C73" s="2">
        <f t="shared" si="1"/>
        <v>0</v>
      </c>
      <c r="D73" s="2"/>
      <c r="E73" s="2"/>
      <c r="F73" s="2"/>
      <c r="G73" s="2"/>
      <c r="H73" s="2"/>
      <c r="I73" s="2"/>
      <c r="J73" s="2"/>
      <c r="K73" s="7"/>
    </row>
    <row r="74" spans="1:12" ht="14.25" customHeight="1" x14ac:dyDescent="0.2">
      <c r="A74" s="3" t="s">
        <v>132</v>
      </c>
      <c r="B74" s="7"/>
      <c r="C74" s="3">
        <f t="shared" ref="C74:J74" si="2">SUM(C2:C73)</f>
        <v>136</v>
      </c>
      <c r="D74" s="3">
        <f t="shared" si="2"/>
        <v>3</v>
      </c>
      <c r="E74" s="3">
        <f t="shared" si="2"/>
        <v>16</v>
      </c>
      <c r="F74" s="3">
        <f t="shared" si="2"/>
        <v>3</v>
      </c>
      <c r="G74" s="3">
        <f t="shared" si="2"/>
        <v>2</v>
      </c>
      <c r="H74" s="3">
        <f t="shared" si="2"/>
        <v>71</v>
      </c>
      <c r="I74" s="3">
        <f t="shared" si="2"/>
        <v>10</v>
      </c>
      <c r="J74" s="3">
        <f t="shared" si="2"/>
        <v>31</v>
      </c>
      <c r="K74" s="7"/>
    </row>
    <row r="75" spans="1:12" ht="14.25" customHeight="1" x14ac:dyDescent="0.2">
      <c r="A75" s="2"/>
      <c r="B75" s="7"/>
      <c r="C75" s="2"/>
      <c r="D75" s="2"/>
      <c r="E75" s="2"/>
      <c r="F75" s="2"/>
      <c r="G75" s="2"/>
      <c r="H75" s="2"/>
      <c r="I75" s="2"/>
      <c r="J75" s="2"/>
      <c r="K75" s="7"/>
    </row>
    <row r="76" spans="1:12" ht="14.25" customHeight="1" x14ac:dyDescent="0.2">
      <c r="A76" s="25"/>
      <c r="B76" s="30">
        <f>COUNTA(A2:A72)</f>
        <v>71</v>
      </c>
      <c r="C76" s="25"/>
      <c r="D76" s="25"/>
      <c r="E76" s="25"/>
      <c r="F76" s="25"/>
      <c r="G76" s="25"/>
      <c r="H76" s="25"/>
      <c r="I76" s="25"/>
      <c r="J76" s="25"/>
      <c r="K76" s="30"/>
    </row>
  </sheetData>
  <sortState xmlns:xlrd2="http://schemas.microsoft.com/office/spreadsheetml/2017/richdata2" ref="A2:K76">
    <sortCondition ref="A2:A76"/>
  </sortState>
  <pageMargins left="0.25" right="0.25" top="0.5" bottom="0.5" header="0.3" footer="0.3"/>
  <pageSetup pageOrder="overThenDown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L107"/>
  <sheetViews>
    <sheetView zoomScaleNormal="100" workbookViewId="0">
      <pane ySplit="1" topLeftCell="A39" activePane="bottomLeft" state="frozen"/>
      <selection activeCell="J6" sqref="A1:XFD1048576"/>
      <selection pane="bottomLeft" activeCell="J6" sqref="A1:XFD1048576"/>
    </sheetView>
  </sheetViews>
  <sheetFormatPr baseColWidth="10" defaultColWidth="12.6640625" defaultRowHeight="15" customHeight="1" x14ac:dyDescent="0.15"/>
  <cols>
    <col min="1" max="1" width="9.1640625" bestFit="1" customWidth="1"/>
    <col min="2" max="2" width="25.1640625" bestFit="1" customWidth="1"/>
    <col min="3" max="3" width="8" bestFit="1" customWidth="1"/>
    <col min="4" max="4" width="8.33203125" bestFit="1" customWidth="1"/>
    <col min="5" max="5" width="8.6640625" bestFit="1" customWidth="1"/>
    <col min="6" max="6" width="7.33203125" bestFit="1" customWidth="1"/>
    <col min="7" max="7" width="9.6640625" bestFit="1" customWidth="1"/>
    <col min="8" max="9" width="10.5" bestFit="1" customWidth="1"/>
    <col min="10" max="10" width="6.6640625" bestFit="1" customWidth="1"/>
    <col min="11" max="11" width="46.6640625" style="56" bestFit="1" customWidth="1"/>
  </cols>
  <sheetData>
    <row r="1" spans="1:12" ht="48" x14ac:dyDescent="0.2">
      <c r="A1" s="11" t="s">
        <v>29</v>
      </c>
      <c r="B1" s="11" t="s">
        <v>30</v>
      </c>
      <c r="C1" s="11" t="s">
        <v>31</v>
      </c>
      <c r="D1" s="11" t="s">
        <v>11</v>
      </c>
      <c r="E1" s="11" t="s">
        <v>12</v>
      </c>
      <c r="F1" s="11" t="s">
        <v>32</v>
      </c>
      <c r="G1" s="11" t="s">
        <v>14</v>
      </c>
      <c r="H1" s="11" t="s">
        <v>33</v>
      </c>
      <c r="I1" s="11" t="s">
        <v>34</v>
      </c>
      <c r="J1" s="11" t="s">
        <v>35</v>
      </c>
      <c r="K1" s="63" t="s">
        <v>416</v>
      </c>
    </row>
    <row r="2" spans="1:12" ht="16" x14ac:dyDescent="0.2">
      <c r="A2" s="2" t="s">
        <v>37</v>
      </c>
      <c r="B2" s="20" t="s">
        <v>38</v>
      </c>
      <c r="C2" s="2">
        <f>SUM(D2:J2)</f>
        <v>2</v>
      </c>
      <c r="D2" s="2">
        <v>1</v>
      </c>
      <c r="E2" s="2"/>
      <c r="F2" s="2"/>
      <c r="G2" s="11"/>
      <c r="H2" s="2">
        <v>1</v>
      </c>
      <c r="I2" s="2"/>
      <c r="J2" s="2"/>
      <c r="K2" s="57" t="s">
        <v>410</v>
      </c>
    </row>
    <row r="3" spans="1:12" ht="32" x14ac:dyDescent="0.2">
      <c r="A3" s="2" t="s">
        <v>40</v>
      </c>
      <c r="B3" s="20" t="s">
        <v>38</v>
      </c>
      <c r="C3" s="2">
        <f t="shared" ref="C3:C66" si="0">SUM(D3:J3)</f>
        <v>4</v>
      </c>
      <c r="D3" s="2">
        <v>2</v>
      </c>
      <c r="E3" s="2"/>
      <c r="F3" s="2"/>
      <c r="G3" s="11"/>
      <c r="H3" s="2">
        <v>2</v>
      </c>
      <c r="I3" s="2"/>
      <c r="J3" s="2"/>
      <c r="K3" s="57" t="s">
        <v>411</v>
      </c>
    </row>
    <row r="4" spans="1:12" ht="16" x14ac:dyDescent="0.2">
      <c r="A4" s="2" t="s">
        <v>62</v>
      </c>
      <c r="B4" s="20" t="s">
        <v>38</v>
      </c>
      <c r="C4" s="2">
        <f t="shared" si="0"/>
        <v>2</v>
      </c>
      <c r="D4" s="2">
        <v>1</v>
      </c>
      <c r="E4" s="2"/>
      <c r="F4" s="2"/>
      <c r="G4" s="11"/>
      <c r="H4" s="2">
        <v>1</v>
      </c>
      <c r="I4" s="2"/>
      <c r="J4" s="2"/>
      <c r="K4" s="57" t="s">
        <v>410</v>
      </c>
    </row>
    <row r="5" spans="1:12" ht="16" x14ac:dyDescent="0.2">
      <c r="A5" s="2" t="s">
        <v>70</v>
      </c>
      <c r="B5" s="20" t="s">
        <v>38</v>
      </c>
      <c r="C5" s="2">
        <f t="shared" si="0"/>
        <v>4</v>
      </c>
      <c r="D5" s="2">
        <v>2</v>
      </c>
      <c r="E5" s="2"/>
      <c r="F5" s="2"/>
      <c r="G5" s="11"/>
      <c r="H5" s="2">
        <v>2</v>
      </c>
      <c r="I5" s="2"/>
      <c r="J5" s="2"/>
      <c r="K5" s="57" t="s">
        <v>410</v>
      </c>
    </row>
    <row r="6" spans="1:12" ht="32" x14ac:dyDescent="0.2">
      <c r="A6" s="29" t="s">
        <v>138</v>
      </c>
      <c r="B6" s="20" t="s">
        <v>38</v>
      </c>
      <c r="C6" s="2">
        <f t="shared" si="0"/>
        <v>4</v>
      </c>
      <c r="D6" s="2">
        <v>1</v>
      </c>
      <c r="E6" s="2"/>
      <c r="F6" s="2"/>
      <c r="G6" s="2"/>
      <c r="H6" s="2">
        <v>3</v>
      </c>
      <c r="I6" s="2"/>
      <c r="J6" s="2"/>
      <c r="K6" s="52" t="s">
        <v>139</v>
      </c>
      <c r="L6" s="89"/>
    </row>
    <row r="7" spans="1:12" ht="16" x14ac:dyDescent="0.2">
      <c r="A7" s="2" t="s">
        <v>64</v>
      </c>
      <c r="B7" s="7" t="s">
        <v>66</v>
      </c>
      <c r="C7" s="2">
        <f t="shared" si="0"/>
        <v>1</v>
      </c>
      <c r="D7" s="2"/>
      <c r="E7" s="2"/>
      <c r="F7" s="2"/>
      <c r="G7" s="11"/>
      <c r="H7" s="2"/>
      <c r="I7" s="2"/>
      <c r="J7" s="2">
        <v>1</v>
      </c>
      <c r="K7" s="52" t="s">
        <v>68</v>
      </c>
    </row>
    <row r="8" spans="1:12" ht="16" x14ac:dyDescent="0.2">
      <c r="A8" s="29" t="s">
        <v>140</v>
      </c>
      <c r="B8" s="20" t="s">
        <v>38</v>
      </c>
      <c r="C8" s="2">
        <f t="shared" si="0"/>
        <v>2</v>
      </c>
      <c r="D8" s="2">
        <v>1</v>
      </c>
      <c r="E8" s="2"/>
      <c r="F8" s="2"/>
      <c r="G8" s="2"/>
      <c r="H8" s="2">
        <v>1</v>
      </c>
      <c r="I8" s="2"/>
      <c r="J8" s="2"/>
      <c r="K8" s="52"/>
      <c r="L8" s="89"/>
    </row>
    <row r="9" spans="1:12" ht="16" x14ac:dyDescent="0.2">
      <c r="A9" s="29" t="s">
        <v>141</v>
      </c>
      <c r="B9" s="20" t="s">
        <v>38</v>
      </c>
      <c r="C9" s="2">
        <f t="shared" si="0"/>
        <v>4</v>
      </c>
      <c r="D9" s="2">
        <v>2</v>
      </c>
      <c r="E9" s="2"/>
      <c r="F9" s="2"/>
      <c r="G9" s="2"/>
      <c r="H9" s="2">
        <v>2</v>
      </c>
      <c r="I9" s="2"/>
      <c r="J9" s="2"/>
      <c r="K9" s="52"/>
      <c r="L9" s="89"/>
    </row>
    <row r="10" spans="1:12" ht="16" x14ac:dyDescent="0.2">
      <c r="A10" s="29" t="s">
        <v>142</v>
      </c>
      <c r="B10" s="20" t="s">
        <v>38</v>
      </c>
      <c r="C10" s="2">
        <f t="shared" si="0"/>
        <v>4</v>
      </c>
      <c r="D10" s="2">
        <v>2</v>
      </c>
      <c r="E10" s="2"/>
      <c r="F10" s="2"/>
      <c r="G10" s="2"/>
      <c r="H10" s="2">
        <v>2</v>
      </c>
      <c r="I10" s="2"/>
      <c r="J10" s="2"/>
      <c r="K10" s="52"/>
      <c r="L10" s="89"/>
    </row>
    <row r="11" spans="1:12" ht="32" x14ac:dyDescent="0.2">
      <c r="A11" s="29" t="s">
        <v>143</v>
      </c>
      <c r="B11" s="7" t="s">
        <v>144</v>
      </c>
      <c r="C11" s="2">
        <f t="shared" si="0"/>
        <v>4</v>
      </c>
      <c r="D11" s="2"/>
      <c r="E11" s="2">
        <v>2</v>
      </c>
      <c r="F11" s="2"/>
      <c r="G11" s="2"/>
      <c r="H11" s="2">
        <v>2</v>
      </c>
      <c r="I11" s="2"/>
      <c r="J11" s="2"/>
      <c r="K11" s="52"/>
      <c r="L11" s="89"/>
    </row>
    <row r="12" spans="1:12" ht="16" x14ac:dyDescent="0.2">
      <c r="A12" s="29" t="s">
        <v>145</v>
      </c>
      <c r="B12" s="20" t="s">
        <v>38</v>
      </c>
      <c r="C12" s="2">
        <f t="shared" si="0"/>
        <v>4</v>
      </c>
      <c r="D12" s="2">
        <v>2</v>
      </c>
      <c r="E12" s="2"/>
      <c r="F12" s="2"/>
      <c r="G12" s="2"/>
      <c r="H12" s="2">
        <v>2</v>
      </c>
      <c r="I12" s="2"/>
      <c r="J12" s="2"/>
      <c r="K12" s="52"/>
      <c r="L12" s="89"/>
    </row>
    <row r="13" spans="1:12" ht="16" x14ac:dyDescent="0.2">
      <c r="A13" s="2" t="s">
        <v>71</v>
      </c>
      <c r="B13" s="20" t="s">
        <v>38</v>
      </c>
      <c r="C13" s="2">
        <f t="shared" si="0"/>
        <v>4</v>
      </c>
      <c r="D13" s="2">
        <v>2</v>
      </c>
      <c r="E13" s="2"/>
      <c r="F13" s="2"/>
      <c r="G13" s="11"/>
      <c r="H13" s="2">
        <v>2</v>
      </c>
      <c r="I13" s="2"/>
      <c r="J13" s="2"/>
      <c r="K13" s="57" t="s">
        <v>410</v>
      </c>
    </row>
    <row r="14" spans="1:12" ht="14.25" customHeight="1" x14ac:dyDescent="0.2">
      <c r="A14" s="2" t="s">
        <v>73</v>
      </c>
      <c r="B14" s="20" t="s">
        <v>38</v>
      </c>
      <c r="C14" s="2">
        <f t="shared" si="0"/>
        <v>4</v>
      </c>
      <c r="D14" s="2">
        <v>2</v>
      </c>
      <c r="E14" s="2"/>
      <c r="F14" s="2"/>
      <c r="G14" s="11"/>
      <c r="H14" s="2">
        <v>2</v>
      </c>
      <c r="I14" s="2"/>
      <c r="J14" s="2"/>
      <c r="K14" s="57" t="s">
        <v>410</v>
      </c>
    </row>
    <row r="15" spans="1:12" ht="48" x14ac:dyDescent="0.2">
      <c r="A15" s="2" t="s">
        <v>74</v>
      </c>
      <c r="B15" s="7" t="s">
        <v>75</v>
      </c>
      <c r="C15" s="2">
        <f t="shared" si="0"/>
        <v>2</v>
      </c>
      <c r="D15" s="2"/>
      <c r="E15" s="2"/>
      <c r="F15" s="2"/>
      <c r="G15" s="11"/>
      <c r="H15" s="2">
        <v>2</v>
      </c>
      <c r="I15" s="2"/>
      <c r="J15" s="2"/>
      <c r="K15" s="59" t="s">
        <v>412</v>
      </c>
    </row>
    <row r="16" spans="1:12" ht="14.25" customHeight="1" x14ac:dyDescent="0.2">
      <c r="A16" s="2" t="s">
        <v>76</v>
      </c>
      <c r="B16" s="7" t="s">
        <v>75</v>
      </c>
      <c r="C16" s="2">
        <f t="shared" si="0"/>
        <v>2</v>
      </c>
      <c r="D16" s="2"/>
      <c r="E16" s="2"/>
      <c r="F16" s="2"/>
      <c r="G16" s="11"/>
      <c r="H16" s="2">
        <v>2</v>
      </c>
      <c r="I16" s="2"/>
      <c r="J16" s="2"/>
      <c r="K16" s="57" t="s">
        <v>410</v>
      </c>
    </row>
    <row r="17" spans="1:12" ht="14.25" customHeight="1" x14ac:dyDescent="0.2">
      <c r="A17" s="2" t="s">
        <v>77</v>
      </c>
      <c r="B17" s="20" t="s">
        <v>38</v>
      </c>
      <c r="C17" s="2">
        <f t="shared" si="0"/>
        <v>2</v>
      </c>
      <c r="D17" s="2">
        <v>1</v>
      </c>
      <c r="E17" s="2"/>
      <c r="F17" s="2"/>
      <c r="G17" s="11"/>
      <c r="H17" s="2">
        <v>1</v>
      </c>
      <c r="I17" s="2"/>
      <c r="J17" s="2"/>
      <c r="K17" s="57" t="s">
        <v>413</v>
      </c>
    </row>
    <row r="18" spans="1:12" ht="14.25" customHeight="1" x14ac:dyDescent="0.2">
      <c r="A18" s="2" t="s">
        <v>79</v>
      </c>
      <c r="B18" s="20" t="s">
        <v>38</v>
      </c>
      <c r="C18" s="2">
        <f t="shared" si="0"/>
        <v>4</v>
      </c>
      <c r="D18" s="2">
        <v>2</v>
      </c>
      <c r="E18" s="2"/>
      <c r="F18" s="2"/>
      <c r="G18" s="11"/>
      <c r="H18" s="2">
        <v>2</v>
      </c>
      <c r="I18" s="2"/>
      <c r="J18" s="2"/>
      <c r="K18" s="57" t="s">
        <v>410</v>
      </c>
    </row>
    <row r="19" spans="1:12" ht="14.25" customHeight="1" x14ac:dyDescent="0.2">
      <c r="A19" s="2" t="s">
        <v>80</v>
      </c>
      <c r="B19" s="20" t="s">
        <v>38</v>
      </c>
      <c r="C19" s="2">
        <f t="shared" si="0"/>
        <v>4</v>
      </c>
      <c r="D19" s="2">
        <v>2</v>
      </c>
      <c r="E19" s="2"/>
      <c r="F19" s="2"/>
      <c r="G19" s="11"/>
      <c r="H19" s="2">
        <v>2</v>
      </c>
      <c r="I19" s="2"/>
      <c r="J19" s="2"/>
      <c r="K19" s="57" t="s">
        <v>410</v>
      </c>
    </row>
    <row r="20" spans="1:12" ht="14.25" customHeight="1" x14ac:dyDescent="0.2">
      <c r="A20" s="2" t="s">
        <v>81</v>
      </c>
      <c r="B20" s="20" t="s">
        <v>38</v>
      </c>
      <c r="C20" s="2">
        <f t="shared" si="0"/>
        <v>4</v>
      </c>
      <c r="D20" s="2">
        <v>2</v>
      </c>
      <c r="E20" s="2"/>
      <c r="F20" s="2"/>
      <c r="G20" s="11"/>
      <c r="H20" s="2">
        <v>2</v>
      </c>
      <c r="I20" s="2"/>
      <c r="J20" s="2"/>
      <c r="K20" s="57" t="s">
        <v>410</v>
      </c>
    </row>
    <row r="21" spans="1:12" ht="14.25" customHeight="1" x14ac:dyDescent="0.2">
      <c r="A21" s="2" t="s">
        <v>83</v>
      </c>
      <c r="B21" s="20" t="s">
        <v>38</v>
      </c>
      <c r="C21" s="2">
        <f t="shared" si="0"/>
        <v>4</v>
      </c>
      <c r="D21" s="2">
        <v>2</v>
      </c>
      <c r="E21" s="2"/>
      <c r="F21" s="2"/>
      <c r="G21" s="11"/>
      <c r="H21" s="2">
        <v>2</v>
      </c>
      <c r="I21" s="2"/>
      <c r="J21" s="2"/>
      <c r="K21" s="57" t="s">
        <v>410</v>
      </c>
    </row>
    <row r="22" spans="1:12" ht="27" customHeight="1" x14ac:dyDescent="0.2">
      <c r="A22" s="2" t="s">
        <v>85</v>
      </c>
      <c r="B22" s="20" t="s">
        <v>38</v>
      </c>
      <c r="C22" s="2">
        <f t="shared" si="0"/>
        <v>4</v>
      </c>
      <c r="D22" s="2">
        <v>2</v>
      </c>
      <c r="E22" s="2"/>
      <c r="F22" s="2"/>
      <c r="G22" s="11"/>
      <c r="H22" s="2">
        <v>2</v>
      </c>
      <c r="I22" s="2"/>
      <c r="J22" s="2"/>
      <c r="K22" s="57" t="s">
        <v>410</v>
      </c>
    </row>
    <row r="23" spans="1:12" ht="48" x14ac:dyDescent="0.2">
      <c r="A23" s="2" t="s">
        <v>87</v>
      </c>
      <c r="B23" s="7" t="s">
        <v>75</v>
      </c>
      <c r="C23" s="2">
        <f t="shared" si="0"/>
        <v>2</v>
      </c>
      <c r="D23" s="7"/>
      <c r="E23" s="7"/>
      <c r="F23" s="2"/>
      <c r="G23" s="11"/>
      <c r="H23" s="7">
        <v>2</v>
      </c>
      <c r="I23" s="7"/>
      <c r="J23" s="7"/>
      <c r="K23" s="59" t="s">
        <v>414</v>
      </c>
    </row>
    <row r="24" spans="1:12" ht="14.25" customHeight="1" x14ac:dyDescent="0.2">
      <c r="A24" s="2" t="s">
        <v>90</v>
      </c>
      <c r="B24" s="7" t="s">
        <v>75</v>
      </c>
      <c r="C24" s="2">
        <f t="shared" si="0"/>
        <v>2</v>
      </c>
      <c r="D24" s="2"/>
      <c r="E24" s="2"/>
      <c r="F24" s="2"/>
      <c r="G24" s="11"/>
      <c r="H24" s="2">
        <v>2</v>
      </c>
      <c r="I24" s="2"/>
      <c r="J24" s="2"/>
      <c r="K24" s="57" t="s">
        <v>410</v>
      </c>
    </row>
    <row r="25" spans="1:12" ht="14.25" customHeight="1" x14ac:dyDescent="0.2">
      <c r="A25" s="2" t="s">
        <v>92</v>
      </c>
      <c r="B25" s="7" t="s">
        <v>75</v>
      </c>
      <c r="C25" s="2">
        <f t="shared" si="0"/>
        <v>2</v>
      </c>
      <c r="D25" s="2"/>
      <c r="E25" s="2"/>
      <c r="F25" s="2"/>
      <c r="G25" s="11"/>
      <c r="H25" s="2">
        <v>2</v>
      </c>
      <c r="I25" s="2"/>
      <c r="J25" s="2"/>
      <c r="K25" s="57" t="s">
        <v>410</v>
      </c>
    </row>
    <row r="26" spans="1:12" ht="14.25" customHeight="1" x14ac:dyDescent="0.2">
      <c r="A26" s="2" t="s">
        <v>94</v>
      </c>
      <c r="B26" s="7" t="s">
        <v>75</v>
      </c>
      <c r="C26" s="2">
        <f t="shared" si="0"/>
        <v>2</v>
      </c>
      <c r="D26" s="2"/>
      <c r="E26" s="2"/>
      <c r="F26" s="2"/>
      <c r="G26" s="11"/>
      <c r="H26" s="2">
        <v>2</v>
      </c>
      <c r="I26" s="2"/>
      <c r="J26" s="2"/>
      <c r="K26" s="57" t="s">
        <v>410</v>
      </c>
    </row>
    <row r="27" spans="1:12" ht="14.25" customHeight="1" x14ac:dyDescent="0.2">
      <c r="A27" s="29" t="s">
        <v>146</v>
      </c>
      <c r="B27" s="20" t="s">
        <v>38</v>
      </c>
      <c r="C27" s="2">
        <f t="shared" si="0"/>
        <v>4</v>
      </c>
      <c r="D27" s="2">
        <v>2</v>
      </c>
      <c r="E27" s="2"/>
      <c r="F27" s="2"/>
      <c r="G27" s="2"/>
      <c r="H27" s="2">
        <v>2</v>
      </c>
      <c r="I27" s="2"/>
      <c r="J27" s="2"/>
      <c r="K27" s="52"/>
    </row>
    <row r="28" spans="1:12" ht="14.25" customHeight="1" x14ac:dyDescent="0.2">
      <c r="A28" s="34" t="s">
        <v>150</v>
      </c>
      <c r="B28" s="35" t="s">
        <v>39</v>
      </c>
      <c r="C28" s="2">
        <f t="shared" si="0"/>
        <v>0</v>
      </c>
      <c r="D28" s="34"/>
      <c r="E28" s="34"/>
      <c r="F28" s="34"/>
      <c r="G28" s="34"/>
      <c r="H28" s="34"/>
      <c r="I28" s="34"/>
      <c r="J28" s="34"/>
      <c r="K28" s="60" t="s">
        <v>415</v>
      </c>
    </row>
    <row r="29" spans="1:12" ht="14.25" customHeight="1" x14ac:dyDescent="0.2">
      <c r="A29" s="29" t="s">
        <v>155</v>
      </c>
      <c r="B29" s="20" t="s">
        <v>38</v>
      </c>
      <c r="C29" s="2">
        <f t="shared" si="0"/>
        <v>2</v>
      </c>
      <c r="D29" s="2">
        <v>1</v>
      </c>
      <c r="E29" s="2"/>
      <c r="F29" s="2"/>
      <c r="G29" s="2"/>
      <c r="H29" s="2">
        <v>1</v>
      </c>
      <c r="I29" s="2"/>
      <c r="J29" s="2"/>
      <c r="K29" s="52"/>
    </row>
    <row r="30" spans="1:12" ht="48" x14ac:dyDescent="0.2">
      <c r="A30" s="2" t="s">
        <v>97</v>
      </c>
      <c r="B30" s="7" t="s">
        <v>44</v>
      </c>
      <c r="C30" s="2">
        <f t="shared" si="0"/>
        <v>2</v>
      </c>
      <c r="D30" s="2"/>
      <c r="E30" s="2"/>
      <c r="F30" s="2"/>
      <c r="G30" s="11"/>
      <c r="H30" s="2">
        <v>2</v>
      </c>
      <c r="I30" s="2"/>
      <c r="J30" s="2"/>
      <c r="K30" s="59" t="s">
        <v>414</v>
      </c>
      <c r="L30" s="89"/>
    </row>
    <row r="31" spans="1:12" ht="64" x14ac:dyDescent="0.2">
      <c r="A31" s="8" t="s">
        <v>99</v>
      </c>
      <c r="B31" s="22"/>
      <c r="C31" s="2">
        <f t="shared" si="0"/>
        <v>4</v>
      </c>
      <c r="D31" s="8"/>
      <c r="E31" s="8"/>
      <c r="F31" s="8"/>
      <c r="G31" s="24"/>
      <c r="H31" s="62">
        <v>4</v>
      </c>
      <c r="I31" s="8"/>
      <c r="J31" s="8"/>
      <c r="K31" s="61" t="s">
        <v>418</v>
      </c>
      <c r="L31" s="89"/>
    </row>
    <row r="32" spans="1:12" ht="14.25" customHeight="1" x14ac:dyDescent="0.2">
      <c r="A32" s="2" t="s">
        <v>100</v>
      </c>
      <c r="B32" s="7" t="s">
        <v>101</v>
      </c>
      <c r="C32" s="2">
        <f t="shared" si="0"/>
        <v>3</v>
      </c>
      <c r="D32" s="2"/>
      <c r="E32" s="2"/>
      <c r="F32" s="2"/>
      <c r="G32" s="11"/>
      <c r="H32" s="2">
        <v>3</v>
      </c>
      <c r="I32" s="2"/>
      <c r="J32" s="2"/>
      <c r="K32" s="57" t="s">
        <v>410</v>
      </c>
      <c r="L32" s="89"/>
    </row>
    <row r="33" spans="1:12" ht="14.25" customHeight="1" x14ac:dyDescent="0.2">
      <c r="A33" s="2" t="s">
        <v>102</v>
      </c>
      <c r="B33" s="7" t="s">
        <v>103</v>
      </c>
      <c r="C33" s="2">
        <f t="shared" si="0"/>
        <v>4</v>
      </c>
      <c r="D33" s="2"/>
      <c r="E33" s="2">
        <v>1</v>
      </c>
      <c r="F33" s="2"/>
      <c r="G33" s="11"/>
      <c r="H33" s="2">
        <v>3</v>
      </c>
      <c r="I33" s="2"/>
      <c r="J33" s="2"/>
      <c r="K33" s="57" t="s">
        <v>410</v>
      </c>
      <c r="L33" s="89"/>
    </row>
    <row r="34" spans="1:12" ht="14.25" customHeight="1" x14ac:dyDescent="0.2">
      <c r="A34" s="2" t="s">
        <v>104</v>
      </c>
      <c r="B34" s="7" t="s">
        <v>103</v>
      </c>
      <c r="C34" s="2">
        <f t="shared" si="0"/>
        <v>4</v>
      </c>
      <c r="D34" s="2"/>
      <c r="E34" s="2">
        <v>1</v>
      </c>
      <c r="F34" s="2"/>
      <c r="G34" s="11"/>
      <c r="H34" s="2">
        <v>3</v>
      </c>
      <c r="I34" s="2"/>
      <c r="J34" s="2"/>
      <c r="K34" s="57" t="s">
        <v>410</v>
      </c>
      <c r="L34" s="89"/>
    </row>
    <row r="35" spans="1:12" ht="14.25" customHeight="1" x14ac:dyDescent="0.2">
      <c r="A35" s="29" t="s">
        <v>158</v>
      </c>
      <c r="B35" s="7" t="s">
        <v>159</v>
      </c>
      <c r="C35" s="2">
        <f t="shared" si="0"/>
        <v>4</v>
      </c>
      <c r="D35" s="2"/>
      <c r="E35" s="2">
        <v>2</v>
      </c>
      <c r="F35" s="2"/>
      <c r="G35" s="2"/>
      <c r="H35" s="2">
        <v>2</v>
      </c>
      <c r="I35" s="2"/>
      <c r="J35" s="2"/>
      <c r="K35" s="57"/>
      <c r="L35" s="89"/>
    </row>
    <row r="36" spans="1:12" ht="14.25" customHeight="1" x14ac:dyDescent="0.2">
      <c r="A36" s="2" t="s">
        <v>105</v>
      </c>
      <c r="B36" s="7" t="s">
        <v>106</v>
      </c>
      <c r="C36" s="2">
        <f t="shared" si="0"/>
        <v>4</v>
      </c>
      <c r="D36" s="2"/>
      <c r="E36" s="2">
        <v>2</v>
      </c>
      <c r="F36" s="2"/>
      <c r="G36" s="11"/>
      <c r="H36" s="2">
        <v>2</v>
      </c>
      <c r="I36" s="2"/>
      <c r="J36" s="2"/>
      <c r="K36" s="57" t="s">
        <v>417</v>
      </c>
    </row>
    <row r="37" spans="1:12" ht="14.25" customHeight="1" x14ac:dyDescent="0.2">
      <c r="A37" s="2" t="s">
        <v>107</v>
      </c>
      <c r="B37" s="7" t="s">
        <v>106</v>
      </c>
      <c r="C37" s="2">
        <f t="shared" si="0"/>
        <v>6</v>
      </c>
      <c r="D37" s="2"/>
      <c r="E37" s="2">
        <v>3</v>
      </c>
      <c r="F37" s="2"/>
      <c r="G37" s="11"/>
      <c r="H37" s="2">
        <v>3</v>
      </c>
      <c r="I37" s="2"/>
      <c r="J37" s="2"/>
      <c r="K37" s="57" t="s">
        <v>410</v>
      </c>
    </row>
    <row r="38" spans="1:12" ht="14.25" customHeight="1" x14ac:dyDescent="0.2">
      <c r="A38" s="2" t="s">
        <v>108</v>
      </c>
      <c r="B38" s="7" t="s">
        <v>106</v>
      </c>
      <c r="C38" s="2">
        <f t="shared" si="0"/>
        <v>4</v>
      </c>
      <c r="D38" s="2"/>
      <c r="E38" s="2">
        <v>2</v>
      </c>
      <c r="F38" s="2"/>
      <c r="G38" s="11"/>
      <c r="H38" s="2">
        <v>2</v>
      </c>
      <c r="I38" s="2"/>
      <c r="J38" s="2"/>
      <c r="K38" s="57" t="s">
        <v>410</v>
      </c>
    </row>
    <row r="39" spans="1:12" ht="32" x14ac:dyDescent="0.2">
      <c r="A39" s="2" t="s">
        <v>109</v>
      </c>
      <c r="B39" s="7" t="s">
        <v>106</v>
      </c>
      <c r="C39" s="2">
        <f t="shared" si="0"/>
        <v>7</v>
      </c>
      <c r="D39" s="2"/>
      <c r="E39" s="2">
        <v>3</v>
      </c>
      <c r="F39" s="2"/>
      <c r="G39" s="11"/>
      <c r="H39" s="2">
        <v>4</v>
      </c>
      <c r="I39" s="2"/>
      <c r="J39" s="2"/>
      <c r="K39" s="58" t="s">
        <v>419</v>
      </c>
    </row>
    <row r="40" spans="1:12" ht="14.25" customHeight="1" x14ac:dyDescent="0.2">
      <c r="A40" s="2" t="s">
        <v>111</v>
      </c>
      <c r="B40" s="7" t="s">
        <v>106</v>
      </c>
      <c r="C40" s="2">
        <f t="shared" si="0"/>
        <v>4</v>
      </c>
      <c r="D40" s="2"/>
      <c r="E40" s="2">
        <v>2</v>
      </c>
      <c r="F40" s="2"/>
      <c r="G40" s="11"/>
      <c r="H40" s="2">
        <v>2</v>
      </c>
      <c r="I40" s="2"/>
      <c r="J40" s="2"/>
      <c r="K40" s="57" t="s">
        <v>410</v>
      </c>
    </row>
    <row r="41" spans="1:12" ht="14.25" customHeight="1" x14ac:dyDescent="0.2">
      <c r="A41" s="2" t="s">
        <v>113</v>
      </c>
      <c r="B41" s="7" t="s">
        <v>106</v>
      </c>
      <c r="C41" s="2">
        <f t="shared" si="0"/>
        <v>4</v>
      </c>
      <c r="D41" s="2"/>
      <c r="E41" s="2">
        <v>2</v>
      </c>
      <c r="F41" s="2"/>
      <c r="G41" s="11"/>
      <c r="H41" s="2">
        <v>2</v>
      </c>
      <c r="I41" s="2"/>
      <c r="J41" s="2"/>
      <c r="K41" s="57" t="s">
        <v>410</v>
      </c>
    </row>
    <row r="42" spans="1:12" ht="14.25" customHeight="1" x14ac:dyDescent="0.2">
      <c r="A42" s="2" t="s">
        <v>115</v>
      </c>
      <c r="B42" s="7" t="s">
        <v>106</v>
      </c>
      <c r="C42" s="2">
        <f t="shared" si="0"/>
        <v>4</v>
      </c>
      <c r="D42" s="2"/>
      <c r="E42" s="2">
        <v>2</v>
      </c>
      <c r="F42" s="2"/>
      <c r="G42" s="11"/>
      <c r="H42" s="2">
        <v>2</v>
      </c>
      <c r="I42" s="2"/>
      <c r="J42" s="2"/>
      <c r="K42" s="57" t="s">
        <v>410</v>
      </c>
    </row>
    <row r="43" spans="1:12" ht="14.25" customHeight="1" x14ac:dyDescent="0.2">
      <c r="A43" s="2" t="s">
        <v>116</v>
      </c>
      <c r="B43" s="7" t="s">
        <v>106</v>
      </c>
      <c r="C43" s="2">
        <f t="shared" si="0"/>
        <v>2</v>
      </c>
      <c r="D43" s="2"/>
      <c r="E43" s="2">
        <v>1</v>
      </c>
      <c r="F43" s="2"/>
      <c r="G43" s="11"/>
      <c r="H43" s="2">
        <v>1</v>
      </c>
      <c r="I43" s="2"/>
      <c r="J43" s="2"/>
      <c r="K43" s="57" t="s">
        <v>420</v>
      </c>
    </row>
    <row r="44" spans="1:12" ht="14.25" customHeight="1" x14ac:dyDescent="0.2">
      <c r="A44" s="2" t="s">
        <v>119</v>
      </c>
      <c r="B44" s="7" t="s">
        <v>106</v>
      </c>
      <c r="C44" s="2">
        <f t="shared" si="0"/>
        <v>4</v>
      </c>
      <c r="D44" s="2"/>
      <c r="E44" s="2">
        <v>2</v>
      </c>
      <c r="F44" s="2"/>
      <c r="G44" s="11"/>
      <c r="H44" s="2">
        <v>2</v>
      </c>
      <c r="I44" s="2"/>
      <c r="J44" s="2"/>
      <c r="K44" s="57" t="s">
        <v>410</v>
      </c>
    </row>
    <row r="45" spans="1:12" ht="14.25" customHeight="1" x14ac:dyDescent="0.2">
      <c r="A45" s="2" t="s">
        <v>120</v>
      </c>
      <c r="B45" s="7" t="s">
        <v>106</v>
      </c>
      <c r="C45" s="2">
        <f t="shared" si="0"/>
        <v>4</v>
      </c>
      <c r="D45" s="2"/>
      <c r="E45" s="2">
        <v>2</v>
      </c>
      <c r="F45" s="2"/>
      <c r="G45" s="11"/>
      <c r="H45" s="2">
        <v>2</v>
      </c>
      <c r="I45" s="2"/>
      <c r="J45" s="2"/>
      <c r="K45" s="57" t="s">
        <v>410</v>
      </c>
    </row>
    <row r="46" spans="1:12" ht="14.25" customHeight="1" x14ac:dyDescent="0.2">
      <c r="A46" s="2" t="s">
        <v>121</v>
      </c>
      <c r="B46" s="7" t="s">
        <v>106</v>
      </c>
      <c r="C46" s="2">
        <f t="shared" si="0"/>
        <v>4</v>
      </c>
      <c r="D46" s="2"/>
      <c r="E46" s="2">
        <v>2</v>
      </c>
      <c r="F46" s="2"/>
      <c r="G46" s="11"/>
      <c r="H46" s="2">
        <v>2</v>
      </c>
      <c r="I46" s="2"/>
      <c r="J46" s="2"/>
      <c r="K46" s="57" t="s">
        <v>410</v>
      </c>
    </row>
    <row r="47" spans="1:12" ht="14.25" customHeight="1" x14ac:dyDescent="0.2">
      <c r="A47" s="2" t="s">
        <v>122</v>
      </c>
      <c r="B47" s="7" t="s">
        <v>103</v>
      </c>
      <c r="C47" s="2">
        <f t="shared" si="0"/>
        <v>20</v>
      </c>
      <c r="D47" s="2"/>
      <c r="E47" s="64">
        <v>2</v>
      </c>
      <c r="F47" s="2"/>
      <c r="G47" s="11"/>
      <c r="H47" s="2">
        <v>18</v>
      </c>
      <c r="I47" s="2"/>
      <c r="J47" s="2"/>
      <c r="K47" s="52"/>
    </row>
    <row r="48" spans="1:12" ht="14.25" customHeight="1" x14ac:dyDescent="0.2">
      <c r="A48" s="2" t="s">
        <v>124</v>
      </c>
      <c r="B48" s="7" t="s">
        <v>103</v>
      </c>
      <c r="C48" s="2">
        <f t="shared" si="0"/>
        <v>20</v>
      </c>
      <c r="D48" s="2"/>
      <c r="E48" s="2">
        <v>2</v>
      </c>
      <c r="F48" s="3"/>
      <c r="G48" s="11"/>
      <c r="H48" s="2">
        <v>18</v>
      </c>
      <c r="I48" s="2"/>
      <c r="J48" s="2"/>
      <c r="K48" s="52"/>
    </row>
    <row r="49" spans="1:12" ht="14.25" customHeight="1" x14ac:dyDescent="0.2">
      <c r="A49" s="2" t="s">
        <v>125</v>
      </c>
      <c r="B49" s="7" t="s">
        <v>106</v>
      </c>
      <c r="C49" s="2">
        <f t="shared" si="0"/>
        <v>4</v>
      </c>
      <c r="D49" s="2"/>
      <c r="E49" s="2">
        <v>2</v>
      </c>
      <c r="F49" s="2"/>
      <c r="G49" s="11"/>
      <c r="H49" s="2">
        <v>2</v>
      </c>
      <c r="I49" s="2"/>
      <c r="J49" s="2"/>
      <c r="K49" s="57" t="s">
        <v>410</v>
      </c>
      <c r="L49" s="89"/>
    </row>
    <row r="50" spans="1:12" ht="14.25" customHeight="1" x14ac:dyDescent="0.2">
      <c r="A50" s="2" t="s">
        <v>126</v>
      </c>
      <c r="B50" s="7" t="s">
        <v>106</v>
      </c>
      <c r="C50" s="2">
        <f t="shared" si="0"/>
        <v>4</v>
      </c>
      <c r="D50" s="2"/>
      <c r="E50" s="2">
        <v>2</v>
      </c>
      <c r="F50" s="2"/>
      <c r="G50" s="11"/>
      <c r="H50" s="2">
        <v>2</v>
      </c>
      <c r="I50" s="2"/>
      <c r="J50" s="2"/>
      <c r="K50" s="57" t="s">
        <v>410</v>
      </c>
    </row>
    <row r="51" spans="1:12" ht="14.25" customHeight="1" x14ac:dyDescent="0.2">
      <c r="A51" s="2" t="s">
        <v>128</v>
      </c>
      <c r="B51" s="7" t="s">
        <v>106</v>
      </c>
      <c r="C51" s="2">
        <f t="shared" si="0"/>
        <v>4</v>
      </c>
      <c r="D51" s="2"/>
      <c r="E51" s="2">
        <v>2</v>
      </c>
      <c r="F51" s="2"/>
      <c r="G51" s="11"/>
      <c r="H51" s="2">
        <v>2</v>
      </c>
      <c r="I51" s="2"/>
      <c r="J51" s="2"/>
      <c r="K51" s="57" t="s">
        <v>410</v>
      </c>
    </row>
    <row r="52" spans="1:12" ht="14.25" customHeight="1" x14ac:dyDescent="0.2">
      <c r="A52" s="2" t="s">
        <v>130</v>
      </c>
      <c r="B52" s="7" t="s">
        <v>106</v>
      </c>
      <c r="C52" s="2">
        <f t="shared" si="0"/>
        <v>4</v>
      </c>
      <c r="D52" s="2"/>
      <c r="E52" s="2">
        <v>2</v>
      </c>
      <c r="F52" s="2"/>
      <c r="G52" s="11"/>
      <c r="H52" s="2">
        <v>2</v>
      </c>
      <c r="I52" s="2"/>
      <c r="J52" s="2"/>
      <c r="K52" s="57" t="s">
        <v>420</v>
      </c>
    </row>
    <row r="53" spans="1:12" ht="14.25" customHeight="1" x14ac:dyDescent="0.2">
      <c r="A53" s="31" t="s">
        <v>161</v>
      </c>
      <c r="B53" s="19" t="s">
        <v>36</v>
      </c>
      <c r="C53" s="2">
        <f t="shared" si="0"/>
        <v>0</v>
      </c>
      <c r="D53" s="4"/>
      <c r="E53" s="4"/>
      <c r="F53" s="4"/>
      <c r="G53" s="4"/>
      <c r="H53" s="4"/>
      <c r="I53" s="4"/>
      <c r="J53" s="4"/>
      <c r="K53" s="53"/>
      <c r="L53" s="89"/>
    </row>
    <row r="54" spans="1:12" ht="14.25" customHeight="1" x14ac:dyDescent="0.2">
      <c r="A54" s="31" t="s">
        <v>162</v>
      </c>
      <c r="B54" s="19" t="s">
        <v>36</v>
      </c>
      <c r="C54" s="2">
        <f t="shared" si="0"/>
        <v>0</v>
      </c>
      <c r="D54" s="4"/>
      <c r="E54" s="4"/>
      <c r="F54" s="4"/>
      <c r="G54" s="4"/>
      <c r="H54" s="4"/>
      <c r="I54" s="4"/>
      <c r="J54" s="4"/>
      <c r="K54" s="53"/>
      <c r="L54" s="89"/>
    </row>
    <row r="55" spans="1:12" ht="14.25" customHeight="1" x14ac:dyDescent="0.2">
      <c r="A55" s="29" t="s">
        <v>164</v>
      </c>
      <c r="B55" s="20" t="s">
        <v>165</v>
      </c>
      <c r="C55" s="2">
        <f t="shared" si="0"/>
        <v>1</v>
      </c>
      <c r="D55" s="2"/>
      <c r="E55" s="2"/>
      <c r="F55" s="2"/>
      <c r="G55" s="2"/>
      <c r="H55" s="2">
        <v>1</v>
      </c>
      <c r="I55" s="2"/>
      <c r="J55" s="2"/>
      <c r="K55" s="52"/>
      <c r="L55" s="89"/>
    </row>
    <row r="56" spans="1:12" ht="14.25" customHeight="1" x14ac:dyDescent="0.2">
      <c r="A56" s="31" t="s">
        <v>167</v>
      </c>
      <c r="B56" s="33" t="s">
        <v>36</v>
      </c>
      <c r="C56" s="2">
        <f t="shared" si="0"/>
        <v>0</v>
      </c>
      <c r="D56" s="4"/>
      <c r="E56" s="4"/>
      <c r="F56" s="4"/>
      <c r="G56" s="4"/>
      <c r="H56" s="4"/>
      <c r="I56" s="4"/>
      <c r="J56" s="4"/>
      <c r="K56" s="53"/>
      <c r="L56" s="89"/>
    </row>
    <row r="57" spans="1:12" ht="14.25" customHeight="1" x14ac:dyDescent="0.2">
      <c r="A57" s="29" t="s">
        <v>168</v>
      </c>
      <c r="B57" s="7" t="s">
        <v>169</v>
      </c>
      <c r="C57" s="2">
        <f t="shared" si="0"/>
        <v>1</v>
      </c>
      <c r="D57" s="2"/>
      <c r="E57" s="2"/>
      <c r="F57" s="2"/>
      <c r="G57" s="2">
        <v>1</v>
      </c>
      <c r="H57" s="2"/>
      <c r="I57" s="2"/>
      <c r="J57" s="2"/>
      <c r="K57" s="52"/>
      <c r="L57" s="89"/>
    </row>
    <row r="58" spans="1:12" ht="14.25" customHeight="1" x14ac:dyDescent="0.2">
      <c r="A58" s="31" t="s">
        <v>170</v>
      </c>
      <c r="B58" s="19" t="s">
        <v>36</v>
      </c>
      <c r="C58" s="2">
        <f t="shared" si="0"/>
        <v>0</v>
      </c>
      <c r="D58" s="4"/>
      <c r="E58" s="4"/>
      <c r="F58" s="4"/>
      <c r="G58" s="4"/>
      <c r="H58" s="4"/>
      <c r="I58" s="4"/>
      <c r="J58" s="4"/>
      <c r="K58" s="53"/>
      <c r="L58" s="89"/>
    </row>
    <row r="59" spans="1:12" ht="14.25" customHeight="1" x14ac:dyDescent="0.2">
      <c r="A59" s="29" t="s">
        <v>172</v>
      </c>
      <c r="B59" s="7" t="s">
        <v>173</v>
      </c>
      <c r="C59" s="2">
        <f t="shared" si="0"/>
        <v>6</v>
      </c>
      <c r="D59" s="2"/>
      <c r="E59" s="2"/>
      <c r="F59" s="2">
        <v>3</v>
      </c>
      <c r="G59" s="2">
        <v>3</v>
      </c>
      <c r="H59" s="2"/>
      <c r="I59" s="2"/>
      <c r="J59" s="2"/>
      <c r="K59" s="52"/>
      <c r="L59" s="89"/>
    </row>
    <row r="60" spans="1:12" ht="14.25" customHeight="1" x14ac:dyDescent="0.2">
      <c r="A60" s="29" t="s">
        <v>176</v>
      </c>
      <c r="B60" s="7" t="s">
        <v>169</v>
      </c>
      <c r="C60" s="2">
        <f t="shared" si="0"/>
        <v>1</v>
      </c>
      <c r="D60" s="2"/>
      <c r="E60" s="2"/>
      <c r="F60" s="2"/>
      <c r="G60" s="2">
        <v>1</v>
      </c>
      <c r="H60" s="2"/>
      <c r="I60" s="2"/>
      <c r="J60" s="2"/>
      <c r="K60" s="52"/>
      <c r="L60" s="89"/>
    </row>
    <row r="61" spans="1:12" ht="14.25" customHeight="1" x14ac:dyDescent="0.2">
      <c r="A61" s="29" t="s">
        <v>178</v>
      </c>
      <c r="B61" s="7" t="s">
        <v>169</v>
      </c>
      <c r="C61" s="2">
        <f t="shared" si="0"/>
        <v>3</v>
      </c>
      <c r="D61" s="2"/>
      <c r="E61" s="2"/>
      <c r="F61" s="2"/>
      <c r="G61" s="2">
        <v>3</v>
      </c>
      <c r="H61" s="2"/>
      <c r="I61" s="2"/>
      <c r="J61" s="2"/>
      <c r="K61" s="52"/>
      <c r="L61" s="89"/>
    </row>
    <row r="62" spans="1:12" ht="14.25" customHeight="1" x14ac:dyDescent="0.2">
      <c r="A62" s="29" t="s">
        <v>180</v>
      </c>
      <c r="B62" s="7" t="s">
        <v>169</v>
      </c>
      <c r="C62" s="2">
        <f t="shared" si="0"/>
        <v>3</v>
      </c>
      <c r="D62" s="2"/>
      <c r="E62" s="2"/>
      <c r="F62" s="2"/>
      <c r="G62" s="2">
        <v>3</v>
      </c>
      <c r="H62" s="2"/>
      <c r="I62" s="2"/>
      <c r="J62" s="2"/>
      <c r="K62" s="52"/>
      <c r="L62" s="89"/>
    </row>
    <row r="63" spans="1:12" ht="14.25" customHeight="1" x14ac:dyDescent="0.2">
      <c r="A63" s="29" t="s">
        <v>181</v>
      </c>
      <c r="B63" s="20" t="s">
        <v>165</v>
      </c>
      <c r="C63" s="2">
        <f t="shared" si="0"/>
        <v>2</v>
      </c>
      <c r="D63" s="2"/>
      <c r="E63" s="2"/>
      <c r="F63" s="2"/>
      <c r="G63" s="2"/>
      <c r="H63" s="2">
        <v>2</v>
      </c>
      <c r="I63" s="2"/>
      <c r="J63" s="2"/>
      <c r="K63" s="52"/>
      <c r="L63" s="89"/>
    </row>
    <row r="64" spans="1:12" ht="14.25" customHeight="1" x14ac:dyDescent="0.2">
      <c r="A64" s="29" t="s">
        <v>183</v>
      </c>
      <c r="B64" s="7" t="s">
        <v>169</v>
      </c>
      <c r="C64" s="2">
        <f t="shared" si="0"/>
        <v>2</v>
      </c>
      <c r="D64" s="2"/>
      <c r="E64" s="2"/>
      <c r="F64" s="2"/>
      <c r="G64" s="2">
        <v>2</v>
      </c>
      <c r="H64" s="2"/>
      <c r="I64" s="2"/>
      <c r="J64" s="2"/>
      <c r="K64" s="52"/>
      <c r="L64" s="89"/>
    </row>
    <row r="65" spans="1:12" ht="14.25" customHeight="1" x14ac:dyDescent="0.2">
      <c r="A65" s="29" t="s">
        <v>184</v>
      </c>
      <c r="B65" s="20" t="s">
        <v>38</v>
      </c>
      <c r="C65" s="2">
        <f t="shared" si="0"/>
        <v>8</v>
      </c>
      <c r="D65" s="2">
        <v>4</v>
      </c>
      <c r="E65" s="2"/>
      <c r="F65" s="2"/>
      <c r="G65" s="2"/>
      <c r="H65" s="2">
        <v>4</v>
      </c>
      <c r="I65" s="2"/>
      <c r="J65" s="2"/>
      <c r="K65" s="52"/>
      <c r="L65" s="89"/>
    </row>
    <row r="66" spans="1:12" ht="14.25" customHeight="1" x14ac:dyDescent="0.2">
      <c r="A66" s="29" t="s">
        <v>186</v>
      </c>
      <c r="B66" s="20" t="s">
        <v>38</v>
      </c>
      <c r="C66" s="2">
        <f t="shared" si="0"/>
        <v>2</v>
      </c>
      <c r="D66" s="2">
        <v>1</v>
      </c>
      <c r="E66" s="2"/>
      <c r="F66" s="2"/>
      <c r="G66" s="2"/>
      <c r="H66" s="2">
        <v>1</v>
      </c>
      <c r="I66" s="2"/>
      <c r="J66" s="2"/>
      <c r="K66" s="52"/>
      <c r="L66" s="89"/>
    </row>
    <row r="67" spans="1:12" ht="14.25" customHeight="1" x14ac:dyDescent="0.2">
      <c r="A67" s="29" t="s">
        <v>187</v>
      </c>
      <c r="B67" s="7" t="s">
        <v>169</v>
      </c>
      <c r="C67" s="2">
        <f t="shared" ref="C67:C105" si="1">SUM(D67:J67)</f>
        <v>2</v>
      </c>
      <c r="D67" s="2"/>
      <c r="E67" s="2"/>
      <c r="F67" s="2"/>
      <c r="G67" s="2">
        <v>2</v>
      </c>
      <c r="H67" s="2"/>
      <c r="I67" s="2"/>
      <c r="J67" s="2"/>
      <c r="K67" s="52"/>
      <c r="L67" s="89"/>
    </row>
    <row r="68" spans="1:12" ht="14.25" customHeight="1" x14ac:dyDescent="0.2">
      <c r="A68" s="31" t="s">
        <v>189</v>
      </c>
      <c r="B68" s="19" t="s">
        <v>36</v>
      </c>
      <c r="C68" s="2">
        <f t="shared" si="1"/>
        <v>0</v>
      </c>
      <c r="D68" s="4"/>
      <c r="E68" s="4"/>
      <c r="F68" s="4"/>
      <c r="G68" s="4"/>
      <c r="H68" s="4"/>
      <c r="I68" s="4"/>
      <c r="J68" s="4"/>
      <c r="K68" s="53"/>
      <c r="L68" s="89"/>
    </row>
    <row r="69" spans="1:12" ht="14.25" customHeight="1" x14ac:dyDescent="0.2">
      <c r="A69" s="31" t="s">
        <v>191</v>
      </c>
      <c r="B69" s="19" t="s">
        <v>36</v>
      </c>
      <c r="C69" s="2">
        <f t="shared" si="1"/>
        <v>0</v>
      </c>
      <c r="D69" s="4"/>
      <c r="E69" s="4"/>
      <c r="F69" s="4"/>
      <c r="G69" s="4"/>
      <c r="H69" s="4"/>
      <c r="I69" s="4"/>
      <c r="J69" s="4"/>
      <c r="K69" s="53"/>
      <c r="L69" s="89"/>
    </row>
    <row r="70" spans="1:12" ht="14.25" customHeight="1" x14ac:dyDescent="0.2">
      <c r="A70" s="29" t="s">
        <v>192</v>
      </c>
      <c r="B70" s="7" t="s">
        <v>169</v>
      </c>
      <c r="C70" s="2">
        <f t="shared" si="1"/>
        <v>3</v>
      </c>
      <c r="D70" s="2"/>
      <c r="E70" s="2"/>
      <c r="F70" s="2"/>
      <c r="G70" s="2">
        <v>3</v>
      </c>
      <c r="H70" s="2"/>
      <c r="I70" s="2"/>
      <c r="J70" s="2"/>
      <c r="K70" s="52"/>
      <c r="L70" s="89"/>
    </row>
    <row r="71" spans="1:12" ht="14.25" customHeight="1" x14ac:dyDescent="0.2">
      <c r="A71" s="29" t="s">
        <v>194</v>
      </c>
      <c r="B71" s="7" t="s">
        <v>195</v>
      </c>
      <c r="C71" s="2">
        <f t="shared" si="1"/>
        <v>2</v>
      </c>
      <c r="D71" s="2"/>
      <c r="E71" s="2"/>
      <c r="F71" s="2"/>
      <c r="G71" s="2"/>
      <c r="H71" s="2">
        <v>2</v>
      </c>
      <c r="I71" s="2"/>
      <c r="J71" s="2"/>
      <c r="K71" s="52"/>
      <c r="L71" s="89"/>
    </row>
    <row r="72" spans="1:12" ht="14.25" customHeight="1" x14ac:dyDescent="0.2">
      <c r="A72" s="29" t="s">
        <v>196</v>
      </c>
      <c r="B72" s="20" t="s">
        <v>38</v>
      </c>
      <c r="C72" s="2">
        <f t="shared" si="1"/>
        <v>4</v>
      </c>
      <c r="D72" s="2">
        <v>2</v>
      </c>
      <c r="E72" s="2"/>
      <c r="F72" s="2"/>
      <c r="G72" s="2"/>
      <c r="H72" s="2">
        <v>2</v>
      </c>
      <c r="I72" s="2"/>
      <c r="J72" s="2"/>
      <c r="K72" s="52"/>
      <c r="L72" s="89"/>
    </row>
    <row r="73" spans="1:12" ht="14.25" customHeight="1" x14ac:dyDescent="0.2">
      <c r="A73" s="29" t="s">
        <v>197</v>
      </c>
      <c r="B73" s="46" t="s">
        <v>169</v>
      </c>
      <c r="C73" s="2">
        <f t="shared" si="1"/>
        <v>1</v>
      </c>
      <c r="D73" s="2"/>
      <c r="E73" s="2"/>
      <c r="F73" s="2"/>
      <c r="G73" s="2">
        <v>1</v>
      </c>
      <c r="H73" s="2"/>
      <c r="I73" s="2"/>
      <c r="J73" s="2"/>
      <c r="K73" s="52"/>
      <c r="L73" s="89"/>
    </row>
    <row r="74" spans="1:12" ht="14.25" customHeight="1" x14ac:dyDescent="0.2">
      <c r="A74" s="31" t="s">
        <v>199</v>
      </c>
      <c r="B74" s="19" t="s">
        <v>36</v>
      </c>
      <c r="C74" s="2">
        <f t="shared" si="1"/>
        <v>0</v>
      </c>
      <c r="D74" s="4"/>
      <c r="E74" s="4"/>
      <c r="F74" s="4"/>
      <c r="G74" s="4"/>
      <c r="H74" s="4"/>
      <c r="I74" s="4"/>
      <c r="J74" s="4"/>
      <c r="K74" s="53"/>
      <c r="L74" s="89"/>
    </row>
    <row r="75" spans="1:12" ht="14.25" customHeight="1" x14ac:dyDescent="0.2">
      <c r="A75" s="29" t="s">
        <v>201</v>
      </c>
      <c r="B75" s="7" t="s">
        <v>169</v>
      </c>
      <c r="C75" s="2">
        <f t="shared" si="1"/>
        <v>2</v>
      </c>
      <c r="D75" s="2"/>
      <c r="E75" s="2"/>
      <c r="F75" s="2"/>
      <c r="G75" s="2">
        <v>2</v>
      </c>
      <c r="H75" s="2"/>
      <c r="I75" s="2"/>
      <c r="J75" s="2"/>
      <c r="K75" s="52" t="s">
        <v>202</v>
      </c>
      <c r="L75" s="89"/>
    </row>
    <row r="76" spans="1:12" ht="14.25" customHeight="1" x14ac:dyDescent="0.2">
      <c r="A76" s="31" t="s">
        <v>203</v>
      </c>
      <c r="B76" s="19" t="s">
        <v>36</v>
      </c>
      <c r="C76" s="2">
        <f t="shared" si="1"/>
        <v>0</v>
      </c>
      <c r="D76" s="4"/>
      <c r="E76" s="4"/>
      <c r="F76" s="4"/>
      <c r="G76" s="4"/>
      <c r="H76" s="4"/>
      <c r="I76" s="4"/>
      <c r="J76" s="4"/>
      <c r="K76" s="53"/>
      <c r="L76" s="89"/>
    </row>
    <row r="77" spans="1:12" ht="14.25" customHeight="1" x14ac:dyDescent="0.2">
      <c r="A77" s="31" t="s">
        <v>205</v>
      </c>
      <c r="B77" s="19" t="s">
        <v>36</v>
      </c>
      <c r="C77" s="2">
        <f t="shared" si="1"/>
        <v>0</v>
      </c>
      <c r="D77" s="4"/>
      <c r="E77" s="4"/>
      <c r="F77" s="4"/>
      <c r="G77" s="4"/>
      <c r="H77" s="4"/>
      <c r="I77" s="4"/>
      <c r="J77" s="4"/>
      <c r="K77" s="53"/>
      <c r="L77" s="89"/>
    </row>
    <row r="78" spans="1:12" ht="14.25" customHeight="1" x14ac:dyDescent="0.2">
      <c r="A78" s="31" t="s">
        <v>211</v>
      </c>
      <c r="B78" s="19" t="s">
        <v>36</v>
      </c>
      <c r="C78" s="2">
        <f t="shared" si="1"/>
        <v>0</v>
      </c>
      <c r="D78" s="4"/>
      <c r="E78" s="4"/>
      <c r="F78" s="4"/>
      <c r="G78" s="4"/>
      <c r="H78" s="4"/>
      <c r="I78" s="4"/>
      <c r="J78" s="4"/>
      <c r="K78" s="53"/>
      <c r="L78" s="89"/>
    </row>
    <row r="79" spans="1:12" ht="14.25" customHeight="1" x14ac:dyDescent="0.2">
      <c r="A79" s="29" t="s">
        <v>214</v>
      </c>
      <c r="B79" s="7" t="s">
        <v>165</v>
      </c>
      <c r="C79" s="2">
        <f t="shared" si="1"/>
        <v>1</v>
      </c>
      <c r="D79" s="2"/>
      <c r="E79" s="2"/>
      <c r="F79" s="2"/>
      <c r="G79" s="2"/>
      <c r="H79" s="2">
        <v>1</v>
      </c>
      <c r="I79" s="2"/>
      <c r="J79" s="2"/>
      <c r="K79" s="52"/>
      <c r="L79" s="89"/>
    </row>
    <row r="80" spans="1:12" ht="14.25" customHeight="1" x14ac:dyDescent="0.2">
      <c r="A80" s="31" t="s">
        <v>216</v>
      </c>
      <c r="B80" s="19" t="s">
        <v>36</v>
      </c>
      <c r="C80" s="2">
        <f t="shared" si="1"/>
        <v>0</v>
      </c>
      <c r="D80" s="4"/>
      <c r="E80" s="4"/>
      <c r="F80" s="4"/>
      <c r="G80" s="4"/>
      <c r="H80" s="4"/>
      <c r="I80" s="4"/>
      <c r="J80" s="4"/>
      <c r="K80" s="53"/>
      <c r="L80" s="89"/>
    </row>
    <row r="81" spans="1:12" ht="14.25" customHeight="1" x14ac:dyDescent="0.2">
      <c r="A81" s="31" t="s">
        <v>219</v>
      </c>
      <c r="B81" s="19" t="s">
        <v>36</v>
      </c>
      <c r="C81" s="2">
        <f t="shared" si="1"/>
        <v>0</v>
      </c>
      <c r="D81" s="4"/>
      <c r="E81" s="4"/>
      <c r="F81" s="4"/>
      <c r="G81" s="4"/>
      <c r="H81" s="4"/>
      <c r="I81" s="4"/>
      <c r="J81" s="4"/>
      <c r="K81" s="53"/>
      <c r="L81" s="89"/>
    </row>
    <row r="82" spans="1:12" ht="14.25" customHeight="1" x14ac:dyDescent="0.2">
      <c r="A82" s="31" t="s">
        <v>223</v>
      </c>
      <c r="B82" s="19" t="s">
        <v>36</v>
      </c>
      <c r="C82" s="2">
        <f t="shared" si="1"/>
        <v>0</v>
      </c>
      <c r="D82" s="4"/>
      <c r="E82" s="4"/>
      <c r="F82" s="4"/>
      <c r="G82" s="4"/>
      <c r="H82" s="4"/>
      <c r="I82" s="4"/>
      <c r="J82" s="4"/>
      <c r="K82" s="53"/>
      <c r="L82" s="89"/>
    </row>
    <row r="83" spans="1:12" ht="32" x14ac:dyDescent="0.2">
      <c r="A83" s="2" t="s">
        <v>131</v>
      </c>
      <c r="B83" s="7" t="s">
        <v>106</v>
      </c>
      <c r="C83" s="2">
        <f t="shared" si="1"/>
        <v>2</v>
      </c>
      <c r="D83" s="2"/>
      <c r="E83" s="2">
        <v>1</v>
      </c>
      <c r="F83" s="2"/>
      <c r="G83" s="11"/>
      <c r="H83" s="2">
        <v>1</v>
      </c>
      <c r="I83" s="2"/>
      <c r="J83" s="2"/>
      <c r="K83" s="52" t="s">
        <v>480</v>
      </c>
      <c r="L83" s="83"/>
    </row>
    <row r="84" spans="1:12" ht="32" x14ac:dyDescent="0.2">
      <c r="A84" s="29" t="s">
        <v>227</v>
      </c>
      <c r="B84" s="2" t="s">
        <v>229</v>
      </c>
      <c r="C84" s="2">
        <f t="shared" si="1"/>
        <v>2</v>
      </c>
      <c r="D84" s="2"/>
      <c r="E84" s="2"/>
      <c r="F84" s="2"/>
      <c r="G84" s="2"/>
      <c r="H84" s="2"/>
      <c r="I84" s="2"/>
      <c r="J84" s="2">
        <v>2</v>
      </c>
      <c r="K84" s="52" t="s">
        <v>232</v>
      </c>
      <c r="L84" s="89"/>
    </row>
    <row r="85" spans="1:12" ht="14.25" customHeight="1" x14ac:dyDescent="0.2">
      <c r="A85" s="31" t="s">
        <v>233</v>
      </c>
      <c r="B85" s="4" t="s">
        <v>36</v>
      </c>
      <c r="C85" s="2">
        <f t="shared" si="1"/>
        <v>0</v>
      </c>
      <c r="D85" s="4"/>
      <c r="E85" s="4"/>
      <c r="F85" s="4"/>
      <c r="G85" s="4"/>
      <c r="H85" s="4"/>
      <c r="I85" s="4"/>
      <c r="J85" s="4"/>
      <c r="K85" s="53"/>
      <c r="L85" s="89"/>
    </row>
    <row r="86" spans="1:12" ht="14.25" customHeight="1" x14ac:dyDescent="0.2">
      <c r="A86" s="29" t="s">
        <v>234</v>
      </c>
      <c r="B86" s="7" t="s">
        <v>159</v>
      </c>
      <c r="C86" s="2">
        <f t="shared" si="1"/>
        <v>4</v>
      </c>
      <c r="D86" s="2"/>
      <c r="E86" s="2">
        <v>2</v>
      </c>
      <c r="F86" s="2"/>
      <c r="G86" s="2"/>
      <c r="H86" s="2">
        <v>2</v>
      </c>
      <c r="I86" s="2"/>
      <c r="J86" s="2"/>
      <c r="K86" s="52"/>
      <c r="L86" s="89"/>
    </row>
    <row r="87" spans="1:12" ht="14.25" customHeight="1" x14ac:dyDescent="0.2">
      <c r="A87" s="29" t="s">
        <v>236</v>
      </c>
      <c r="B87" s="7" t="s">
        <v>159</v>
      </c>
      <c r="C87" s="2">
        <f t="shared" si="1"/>
        <v>4</v>
      </c>
      <c r="D87" s="2"/>
      <c r="E87" s="2">
        <v>2</v>
      </c>
      <c r="F87" s="2"/>
      <c r="G87" s="2"/>
      <c r="H87" s="2">
        <v>2</v>
      </c>
      <c r="I87" s="2"/>
      <c r="J87" s="2"/>
      <c r="K87" s="52"/>
      <c r="L87" s="89"/>
    </row>
    <row r="88" spans="1:12" ht="14.25" customHeight="1" x14ac:dyDescent="0.2">
      <c r="A88" s="29" t="s">
        <v>238</v>
      </c>
      <c r="B88" s="7" t="s">
        <v>159</v>
      </c>
      <c r="C88" s="2">
        <f t="shared" si="1"/>
        <v>2</v>
      </c>
      <c r="D88" s="2"/>
      <c r="E88" s="2">
        <v>1</v>
      </c>
      <c r="F88" s="2"/>
      <c r="G88" s="2"/>
      <c r="H88" s="2">
        <v>1</v>
      </c>
      <c r="I88" s="2"/>
      <c r="J88" s="2"/>
      <c r="K88" s="52"/>
      <c r="L88" s="89"/>
    </row>
    <row r="89" spans="1:12" ht="14.25" customHeight="1" x14ac:dyDescent="0.2">
      <c r="A89" s="29" t="s">
        <v>241</v>
      </c>
      <c r="B89" s="7" t="s">
        <v>159</v>
      </c>
      <c r="C89" s="2">
        <f t="shared" si="1"/>
        <v>4</v>
      </c>
      <c r="D89" s="2"/>
      <c r="E89" s="2">
        <v>2</v>
      </c>
      <c r="F89" s="2"/>
      <c r="G89" s="2"/>
      <c r="H89" s="2">
        <v>2</v>
      </c>
      <c r="I89" s="2"/>
      <c r="J89" s="2"/>
      <c r="K89" s="52"/>
      <c r="L89" s="89"/>
    </row>
    <row r="90" spans="1:12" ht="32" x14ac:dyDescent="0.2">
      <c r="A90" s="29" t="s">
        <v>243</v>
      </c>
      <c r="B90" s="7" t="s">
        <v>93</v>
      </c>
      <c r="C90" s="2">
        <f t="shared" si="1"/>
        <v>2</v>
      </c>
      <c r="D90" s="2"/>
      <c r="E90" s="2"/>
      <c r="F90" s="2">
        <v>2</v>
      </c>
      <c r="G90" s="2"/>
      <c r="H90" s="2"/>
      <c r="I90" s="2"/>
      <c r="J90" s="2"/>
      <c r="K90" s="52" t="s">
        <v>137</v>
      </c>
      <c r="L90" s="89"/>
    </row>
    <row r="91" spans="1:12" ht="14.25" customHeight="1" x14ac:dyDescent="0.2">
      <c r="A91" s="29" t="s">
        <v>245</v>
      </c>
      <c r="B91" s="7" t="s">
        <v>246</v>
      </c>
      <c r="C91" s="2">
        <f t="shared" si="1"/>
        <v>1</v>
      </c>
      <c r="D91" s="2"/>
      <c r="E91" s="2"/>
      <c r="F91" s="2"/>
      <c r="G91" s="2"/>
      <c r="H91" s="2">
        <v>1</v>
      </c>
      <c r="I91" s="2"/>
      <c r="J91" s="2"/>
      <c r="K91" s="52"/>
      <c r="L91" s="89"/>
    </row>
    <row r="92" spans="1:12" ht="14.25" customHeight="1" x14ac:dyDescent="0.2">
      <c r="A92" s="2" t="s">
        <v>133</v>
      </c>
      <c r="B92" s="20" t="s">
        <v>38</v>
      </c>
      <c r="C92" s="2">
        <f t="shared" si="1"/>
        <v>2</v>
      </c>
      <c r="D92" s="2">
        <v>1</v>
      </c>
      <c r="E92" s="2"/>
      <c r="F92" s="2"/>
      <c r="G92" s="11"/>
      <c r="H92" s="2">
        <v>1</v>
      </c>
      <c r="I92" s="2"/>
      <c r="J92" s="2"/>
      <c r="K92" s="57" t="s">
        <v>410</v>
      </c>
    </row>
    <row r="93" spans="1:12" ht="14.25" customHeight="1" x14ac:dyDescent="0.2">
      <c r="A93" s="31">
        <v>1349</v>
      </c>
      <c r="B93" s="19" t="s">
        <v>36</v>
      </c>
      <c r="C93" s="2">
        <f t="shared" si="1"/>
        <v>0</v>
      </c>
      <c r="D93" s="4"/>
      <c r="E93" s="4"/>
      <c r="F93" s="4"/>
      <c r="G93" s="4"/>
      <c r="H93" s="4"/>
      <c r="I93" s="4"/>
      <c r="J93" s="4"/>
      <c r="K93" s="53"/>
    </row>
    <row r="94" spans="1:12" ht="14.25" customHeight="1" x14ac:dyDescent="0.2">
      <c r="A94" s="2" t="s">
        <v>134</v>
      </c>
      <c r="B94" s="7" t="s">
        <v>106</v>
      </c>
      <c r="C94" s="2">
        <f t="shared" si="1"/>
        <v>6</v>
      </c>
      <c r="D94" s="2"/>
      <c r="E94" s="2">
        <v>3</v>
      </c>
      <c r="F94" s="2"/>
      <c r="G94" s="11"/>
      <c r="H94" s="2">
        <v>3</v>
      </c>
      <c r="I94" s="2"/>
      <c r="J94" s="2"/>
      <c r="K94" s="57" t="s">
        <v>410</v>
      </c>
    </row>
    <row r="95" spans="1:12" ht="14.25" customHeight="1" x14ac:dyDescent="0.2">
      <c r="A95" s="29" t="s">
        <v>249</v>
      </c>
      <c r="B95" s="7" t="s">
        <v>169</v>
      </c>
      <c r="C95" s="2">
        <f t="shared" si="1"/>
        <v>2</v>
      </c>
      <c r="D95" s="2"/>
      <c r="E95" s="2"/>
      <c r="F95" s="2"/>
      <c r="G95" s="2">
        <v>2</v>
      </c>
      <c r="H95" s="2"/>
      <c r="I95" s="2"/>
      <c r="J95" s="2"/>
      <c r="K95" s="52"/>
      <c r="L95" s="89"/>
    </row>
    <row r="96" spans="1:12" ht="14.25" customHeight="1" x14ac:dyDescent="0.2">
      <c r="A96" s="31">
        <v>1508</v>
      </c>
      <c r="B96" s="19" t="s">
        <v>36</v>
      </c>
      <c r="C96" s="2">
        <f t="shared" si="1"/>
        <v>0</v>
      </c>
      <c r="D96" s="4"/>
      <c r="E96" s="4"/>
      <c r="F96" s="4"/>
      <c r="G96" s="4"/>
      <c r="H96" s="4"/>
      <c r="I96" s="4"/>
      <c r="J96" s="4"/>
      <c r="K96" s="53"/>
      <c r="L96" s="89"/>
    </row>
    <row r="97" spans="1:12" ht="14.25" customHeight="1" x14ac:dyDescent="0.2">
      <c r="A97" s="31">
        <v>1509</v>
      </c>
      <c r="B97" s="19" t="s">
        <v>36</v>
      </c>
      <c r="C97" s="2">
        <f t="shared" si="1"/>
        <v>0</v>
      </c>
      <c r="D97" s="4"/>
      <c r="E97" s="4"/>
      <c r="F97" s="4"/>
      <c r="G97" s="4"/>
      <c r="H97" s="4"/>
      <c r="I97" s="4"/>
      <c r="J97" s="4"/>
      <c r="K97" s="53"/>
      <c r="L97" s="89"/>
    </row>
    <row r="98" spans="1:12" ht="32" x14ac:dyDescent="0.2">
      <c r="A98" s="29" t="s">
        <v>253</v>
      </c>
      <c r="B98" s="7" t="s">
        <v>93</v>
      </c>
      <c r="C98" s="2">
        <f t="shared" si="1"/>
        <v>2</v>
      </c>
      <c r="D98" s="2"/>
      <c r="E98" s="2"/>
      <c r="F98" s="2">
        <v>2</v>
      </c>
      <c r="G98" s="2"/>
      <c r="H98" s="2"/>
      <c r="I98" s="2"/>
      <c r="J98" s="2"/>
      <c r="K98" s="52" t="s">
        <v>137</v>
      </c>
      <c r="L98" s="89"/>
    </row>
    <row r="99" spans="1:12" ht="14.25" customHeight="1" x14ac:dyDescent="0.2">
      <c r="A99" s="31">
        <v>1526</v>
      </c>
      <c r="B99" s="19" t="s">
        <v>36</v>
      </c>
      <c r="C99" s="2">
        <f t="shared" si="1"/>
        <v>0</v>
      </c>
      <c r="D99" s="4"/>
      <c r="E99" s="4"/>
      <c r="F99" s="4"/>
      <c r="G99" s="4"/>
      <c r="H99" s="4"/>
      <c r="I99" s="4"/>
      <c r="J99" s="4"/>
      <c r="K99" s="53"/>
      <c r="L99" s="89"/>
    </row>
    <row r="100" spans="1:12" ht="32" x14ac:dyDescent="0.2">
      <c r="A100" s="29" t="s">
        <v>254</v>
      </c>
      <c r="B100" s="7" t="s">
        <v>255</v>
      </c>
      <c r="C100" s="2">
        <f t="shared" si="1"/>
        <v>2</v>
      </c>
      <c r="D100" s="2"/>
      <c r="E100" s="2"/>
      <c r="F100" s="2">
        <v>2</v>
      </c>
      <c r="G100" s="2"/>
      <c r="H100" s="2"/>
      <c r="I100" s="2"/>
      <c r="J100" s="2"/>
      <c r="K100" s="52" t="s">
        <v>137</v>
      </c>
      <c r="L100" s="89"/>
    </row>
    <row r="101" spans="1:12" ht="48" x14ac:dyDescent="0.2">
      <c r="A101" s="2" t="s">
        <v>135</v>
      </c>
      <c r="B101" s="7" t="s">
        <v>136</v>
      </c>
      <c r="C101" s="2">
        <f t="shared" si="1"/>
        <v>1</v>
      </c>
      <c r="D101" s="2"/>
      <c r="E101" s="2"/>
      <c r="F101" s="2">
        <v>1</v>
      </c>
      <c r="G101" s="11"/>
      <c r="H101" s="2"/>
      <c r="I101" s="2"/>
      <c r="J101" s="2"/>
      <c r="K101" s="58" t="s">
        <v>421</v>
      </c>
    </row>
    <row r="102" spans="1:12" ht="14.25" customHeight="1" x14ac:dyDescent="0.2">
      <c r="A102" s="34">
        <v>1771</v>
      </c>
      <c r="B102" s="21" t="s">
        <v>39</v>
      </c>
      <c r="C102" s="2">
        <f t="shared" si="1"/>
        <v>0</v>
      </c>
      <c r="D102" s="5"/>
      <c r="E102" s="5"/>
      <c r="F102" s="5"/>
      <c r="G102" s="5"/>
      <c r="H102" s="5"/>
      <c r="I102" s="5"/>
      <c r="J102" s="5"/>
      <c r="K102" s="54"/>
      <c r="L102" s="89"/>
    </row>
    <row r="103" spans="1:12" ht="14.25" customHeight="1" x14ac:dyDescent="0.2">
      <c r="A103" s="31">
        <v>1773</v>
      </c>
      <c r="B103" s="19" t="s">
        <v>36</v>
      </c>
      <c r="C103" s="2">
        <f t="shared" si="1"/>
        <v>0</v>
      </c>
      <c r="D103" s="4"/>
      <c r="E103" s="4"/>
      <c r="F103" s="4"/>
      <c r="G103" s="4"/>
      <c r="H103" s="4"/>
      <c r="I103" s="4"/>
      <c r="J103" s="4"/>
      <c r="K103" s="53"/>
      <c r="L103" s="89"/>
    </row>
    <row r="104" spans="1:12" ht="14.25" customHeight="1" x14ac:dyDescent="0.2">
      <c r="A104" s="31" t="s">
        <v>147</v>
      </c>
      <c r="B104" s="33" t="s">
        <v>36</v>
      </c>
      <c r="C104" s="2">
        <f t="shared" si="1"/>
        <v>0</v>
      </c>
      <c r="D104" s="4"/>
      <c r="E104" s="4"/>
      <c r="F104" s="4"/>
      <c r="G104" s="4"/>
      <c r="H104" s="4"/>
      <c r="I104" s="4"/>
      <c r="J104" s="4"/>
      <c r="K104" s="53"/>
      <c r="L104" s="89"/>
    </row>
    <row r="105" spans="1:12" ht="14.25" customHeight="1" x14ac:dyDescent="0.2">
      <c r="A105" s="31" t="s">
        <v>208</v>
      </c>
      <c r="B105" s="19" t="s">
        <v>36</v>
      </c>
      <c r="C105" s="2">
        <f t="shared" si="1"/>
        <v>0</v>
      </c>
      <c r="D105" s="4"/>
      <c r="E105" s="4"/>
      <c r="F105" s="4"/>
      <c r="G105" s="4"/>
      <c r="H105" s="4"/>
      <c r="I105" s="4"/>
      <c r="J105" s="4"/>
      <c r="K105" s="83" t="s">
        <v>457</v>
      </c>
      <c r="L105" s="83"/>
    </row>
    <row r="106" spans="1:12" ht="14.25" customHeight="1" x14ac:dyDescent="0.2">
      <c r="A106" s="3" t="s">
        <v>258</v>
      </c>
      <c r="B106" s="7"/>
      <c r="C106" s="3">
        <f t="shared" ref="C106:I106" si="2">SUM(C2:C105)</f>
        <v>287</v>
      </c>
      <c r="D106" s="3">
        <f t="shared" si="2"/>
        <v>40</v>
      </c>
      <c r="E106" s="3">
        <f t="shared" si="2"/>
        <v>52</v>
      </c>
      <c r="F106" s="3">
        <f t="shared" si="2"/>
        <v>10</v>
      </c>
      <c r="G106" s="3">
        <f t="shared" si="2"/>
        <v>23</v>
      </c>
      <c r="H106" s="3">
        <f>SUM(H2:H105)</f>
        <v>159</v>
      </c>
      <c r="I106" s="3">
        <f t="shared" si="2"/>
        <v>0</v>
      </c>
      <c r="J106" s="3">
        <f>SUM(J2:J105)</f>
        <v>3</v>
      </c>
      <c r="K106" s="52"/>
    </row>
    <row r="107" spans="1:12" ht="14.25" customHeight="1" x14ac:dyDescent="0.2">
      <c r="A107" s="25"/>
      <c r="B107" s="30">
        <f>COUNTA(A2:A105)</f>
        <v>104</v>
      </c>
      <c r="C107" s="25"/>
      <c r="D107" s="25"/>
      <c r="E107" s="25"/>
      <c r="F107" s="25"/>
      <c r="G107" s="25"/>
      <c r="H107" s="25"/>
      <c r="I107" s="25"/>
      <c r="J107" s="25"/>
      <c r="K107" s="55"/>
    </row>
  </sheetData>
  <sortState xmlns:xlrd2="http://schemas.microsoft.com/office/spreadsheetml/2017/richdata2" ref="A2:K107">
    <sortCondition ref="A2:A107"/>
  </sortState>
  <customSheetViews>
    <customSheetView guid="{593442D9-92C9-4E0D-8E3C-BF509F452382}" filter="1" showAutoFilter="1">
      <pageMargins left="0.7" right="0.7" top="0.75" bottom="0.75" header="0.3" footer="0.3"/>
      <autoFilter ref="J80:K80" xr:uid="{00000000-0000-0000-0000-000000000000}"/>
      <extLst>
        <ext uri="GoogleSheetsCustomDataVersion1">
          <go:sheetsCustomData xmlns:go="http://customooxmlschemas.google.com/" filterViewId="637427668"/>
        </ext>
      </extLst>
    </customSheetView>
  </customSheetViews>
  <pageMargins left="0.25" right="0.25" top="0.5" bottom="0.5" header="0.3" footer="0.3"/>
  <pageSetup pageOrder="overThenDown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/>
  <dimension ref="A1:K71"/>
  <sheetViews>
    <sheetView workbookViewId="0">
      <pane ySplit="1" topLeftCell="A8" activePane="bottomLeft" state="frozen"/>
      <selection activeCell="J6" sqref="A1:XFD1048576"/>
      <selection pane="bottomLeft" activeCell="J6" sqref="A1:XFD1048576"/>
    </sheetView>
  </sheetViews>
  <sheetFormatPr baseColWidth="10" defaultColWidth="12.6640625" defaultRowHeight="15" customHeight="1" x14ac:dyDescent="0.15"/>
  <cols>
    <col min="1" max="1" width="12.5" bestFit="1" customWidth="1"/>
    <col min="2" max="2" width="26.1640625" customWidth="1"/>
    <col min="3" max="3" width="11.83203125" bestFit="1" customWidth="1"/>
    <col min="4" max="4" width="7.6640625" customWidth="1"/>
    <col min="5" max="5" width="8.6640625" bestFit="1" customWidth="1"/>
    <col min="6" max="6" width="7.33203125" bestFit="1" customWidth="1"/>
    <col min="7" max="7" width="9.6640625" bestFit="1" customWidth="1"/>
    <col min="8" max="8" width="8" bestFit="1" customWidth="1"/>
    <col min="9" max="9" width="10.5" bestFit="1" customWidth="1"/>
    <col min="10" max="10" width="6.6640625" bestFit="1" customWidth="1"/>
    <col min="11" max="11" width="42" customWidth="1"/>
  </cols>
  <sheetData>
    <row r="1" spans="1:11" ht="48" x14ac:dyDescent="0.2">
      <c r="A1" s="11" t="s">
        <v>29</v>
      </c>
      <c r="B1" s="11" t="s">
        <v>30</v>
      </c>
      <c r="C1" s="11" t="s">
        <v>31</v>
      </c>
      <c r="D1" s="11" t="s">
        <v>11</v>
      </c>
      <c r="E1" s="11" t="s">
        <v>12</v>
      </c>
      <c r="F1" s="11" t="s">
        <v>32</v>
      </c>
      <c r="G1" s="11" t="s">
        <v>14</v>
      </c>
      <c r="H1" s="11" t="s">
        <v>33</v>
      </c>
      <c r="I1" s="11" t="s">
        <v>34</v>
      </c>
      <c r="J1" s="11" t="s">
        <v>35</v>
      </c>
      <c r="K1" s="63" t="s">
        <v>416</v>
      </c>
    </row>
    <row r="2" spans="1:11" ht="14.25" customHeight="1" x14ac:dyDescent="0.2">
      <c r="A2" s="5">
        <v>44</v>
      </c>
      <c r="B2" s="5" t="s">
        <v>39</v>
      </c>
      <c r="C2" s="2">
        <f>SUM(D2:J2)</f>
        <v>1</v>
      </c>
      <c r="D2" s="5"/>
      <c r="E2" s="5"/>
      <c r="F2" s="5"/>
      <c r="G2" s="5"/>
      <c r="H2" s="5">
        <v>1</v>
      </c>
      <c r="I2" s="5"/>
      <c r="J2" s="5"/>
      <c r="K2" s="5"/>
    </row>
    <row r="3" spans="1:11" ht="48" x14ac:dyDescent="0.2">
      <c r="A3" s="2">
        <v>224</v>
      </c>
      <c r="B3" s="7" t="s">
        <v>367</v>
      </c>
      <c r="C3" s="2">
        <f>SUM(D3:J3)</f>
        <v>1</v>
      </c>
      <c r="D3" s="2"/>
      <c r="E3" s="2"/>
      <c r="F3" s="2"/>
      <c r="G3" s="2"/>
      <c r="H3" s="2"/>
      <c r="I3" s="2"/>
      <c r="J3" s="2">
        <v>1</v>
      </c>
      <c r="K3" s="7" t="s">
        <v>459</v>
      </c>
    </row>
    <row r="4" spans="1:11" ht="14.25" customHeight="1" x14ac:dyDescent="0.2">
      <c r="A4" s="10">
        <v>410</v>
      </c>
      <c r="B4" s="10" t="s">
        <v>8</v>
      </c>
      <c r="C4" s="2">
        <f t="shared" ref="C4:C67" si="0">SUM(D4:J4)</f>
        <v>2</v>
      </c>
      <c r="D4" s="10"/>
      <c r="E4" s="10"/>
      <c r="F4" s="10"/>
      <c r="G4" s="10"/>
      <c r="H4" s="10"/>
      <c r="I4" s="10"/>
      <c r="J4" s="91">
        <v>2</v>
      </c>
      <c r="K4" s="91" t="s">
        <v>460</v>
      </c>
    </row>
    <row r="5" spans="1:11" ht="15" customHeight="1" x14ac:dyDescent="0.2">
      <c r="A5" s="2">
        <v>972</v>
      </c>
      <c r="B5" s="2" t="s">
        <v>368</v>
      </c>
      <c r="C5" s="2">
        <f t="shared" si="0"/>
        <v>3</v>
      </c>
      <c r="D5" s="2"/>
      <c r="E5" s="2"/>
      <c r="F5" s="2"/>
      <c r="G5" s="2"/>
      <c r="H5" s="2">
        <v>3</v>
      </c>
      <c r="I5" s="2"/>
      <c r="J5" s="2"/>
      <c r="K5" s="64" t="s">
        <v>461</v>
      </c>
    </row>
    <row r="6" spans="1:11" ht="14.25" customHeight="1" x14ac:dyDescent="0.2">
      <c r="A6" s="4">
        <v>978</v>
      </c>
      <c r="B6" s="4" t="s">
        <v>369</v>
      </c>
      <c r="C6" s="2">
        <f t="shared" si="0"/>
        <v>0</v>
      </c>
      <c r="D6" s="4"/>
      <c r="E6" s="4"/>
      <c r="F6" s="4"/>
      <c r="G6" s="4"/>
      <c r="H6" s="4"/>
      <c r="I6" s="4"/>
      <c r="J6" s="4"/>
      <c r="K6" s="4"/>
    </row>
    <row r="7" spans="1:11" ht="14.25" customHeight="1" x14ac:dyDescent="0.2">
      <c r="A7" s="43" t="s">
        <v>370</v>
      </c>
      <c r="B7" s="4" t="s">
        <v>369</v>
      </c>
      <c r="C7" s="2">
        <f t="shared" si="0"/>
        <v>0</v>
      </c>
      <c r="D7" s="4"/>
      <c r="E7" s="4"/>
      <c r="F7" s="4"/>
      <c r="G7" s="4"/>
      <c r="H7" s="4"/>
      <c r="I7" s="4"/>
      <c r="J7" s="4"/>
      <c r="K7" s="4"/>
    </row>
    <row r="8" spans="1:11" ht="14.25" customHeight="1" x14ac:dyDescent="0.2">
      <c r="A8" s="9">
        <v>1038</v>
      </c>
      <c r="B8" s="9" t="s">
        <v>7</v>
      </c>
      <c r="C8" s="2">
        <f t="shared" si="0"/>
        <v>0</v>
      </c>
      <c r="D8" s="9"/>
      <c r="E8" s="9"/>
      <c r="F8" s="9"/>
      <c r="G8" s="9"/>
      <c r="H8" s="9"/>
      <c r="I8" s="9"/>
      <c r="J8" s="9"/>
      <c r="K8" s="88" t="s">
        <v>462</v>
      </c>
    </row>
    <row r="9" spans="1:11" ht="14.25" customHeight="1" x14ac:dyDescent="0.2">
      <c r="A9" s="9">
        <v>1039</v>
      </c>
      <c r="B9" s="9" t="s">
        <v>371</v>
      </c>
      <c r="C9" s="2">
        <f t="shared" si="0"/>
        <v>0</v>
      </c>
      <c r="D9" s="9"/>
      <c r="E9" s="9"/>
      <c r="F9" s="9"/>
      <c r="G9" s="9"/>
      <c r="H9" s="9"/>
      <c r="I9" s="9"/>
      <c r="J9" s="9"/>
      <c r="K9" s="88" t="s">
        <v>463</v>
      </c>
    </row>
    <row r="10" spans="1:11" ht="14.25" customHeight="1" x14ac:dyDescent="0.2">
      <c r="A10" s="2">
        <v>1144</v>
      </c>
      <c r="B10" s="2" t="s">
        <v>368</v>
      </c>
      <c r="C10" s="2">
        <f t="shared" si="0"/>
        <v>3</v>
      </c>
      <c r="D10" s="2"/>
      <c r="E10" s="2"/>
      <c r="F10" s="2"/>
      <c r="G10" s="2"/>
      <c r="H10" s="2">
        <v>3</v>
      </c>
      <c r="I10" s="2"/>
      <c r="J10" s="2"/>
      <c r="K10" s="64" t="s">
        <v>464</v>
      </c>
    </row>
    <row r="11" spans="1:11" ht="64" x14ac:dyDescent="0.2">
      <c r="A11" s="2">
        <v>1238</v>
      </c>
      <c r="B11" s="7" t="s">
        <v>372</v>
      </c>
      <c r="C11" s="2">
        <f t="shared" si="0"/>
        <v>5</v>
      </c>
      <c r="D11" s="2"/>
      <c r="E11" s="2">
        <v>1</v>
      </c>
      <c r="F11" s="2"/>
      <c r="G11" s="2"/>
      <c r="H11" s="2">
        <v>2</v>
      </c>
      <c r="I11" s="2">
        <v>2</v>
      </c>
      <c r="J11" s="2"/>
      <c r="K11" s="2"/>
    </row>
    <row r="12" spans="1:11" ht="14.25" customHeight="1" x14ac:dyDescent="0.2">
      <c r="A12" s="4">
        <v>1239</v>
      </c>
      <c r="B12" s="4" t="s">
        <v>369</v>
      </c>
      <c r="C12" s="2">
        <f t="shared" si="0"/>
        <v>0</v>
      </c>
      <c r="D12" s="4"/>
      <c r="E12" s="4"/>
      <c r="F12" s="4"/>
      <c r="G12" s="4"/>
      <c r="H12" s="4"/>
      <c r="I12" s="4"/>
      <c r="J12" s="4"/>
      <c r="K12" s="4"/>
    </row>
    <row r="13" spans="1:11" ht="14.25" customHeight="1" x14ac:dyDescent="0.2">
      <c r="A13" s="2">
        <v>1305</v>
      </c>
      <c r="B13" s="2" t="s">
        <v>373</v>
      </c>
      <c r="C13" s="2">
        <f t="shared" si="0"/>
        <v>2</v>
      </c>
      <c r="D13" s="2"/>
      <c r="E13" s="2"/>
      <c r="F13" s="2"/>
      <c r="G13" s="2"/>
      <c r="H13" s="2">
        <v>1</v>
      </c>
      <c r="I13" s="2"/>
      <c r="J13" s="2">
        <v>1</v>
      </c>
      <c r="K13" s="7" t="s">
        <v>374</v>
      </c>
    </row>
    <row r="14" spans="1:11" ht="14.25" customHeight="1" x14ac:dyDescent="0.2">
      <c r="A14" s="9">
        <v>1409</v>
      </c>
      <c r="B14" s="9" t="s">
        <v>7</v>
      </c>
      <c r="C14" s="2">
        <f t="shared" si="0"/>
        <v>0</v>
      </c>
      <c r="D14" s="9"/>
      <c r="E14" s="9"/>
      <c r="F14" s="9"/>
      <c r="G14" s="9"/>
      <c r="H14" s="9"/>
      <c r="I14" s="9"/>
      <c r="J14" s="9"/>
      <c r="K14" s="9"/>
    </row>
    <row r="15" spans="1:11" ht="14.25" customHeight="1" x14ac:dyDescent="0.2">
      <c r="A15" s="44" t="s">
        <v>375</v>
      </c>
      <c r="B15" s="9" t="s">
        <v>7</v>
      </c>
      <c r="C15" s="2">
        <f t="shared" si="0"/>
        <v>0</v>
      </c>
      <c r="D15" s="9"/>
      <c r="E15" s="9"/>
      <c r="F15" s="9"/>
      <c r="G15" s="9"/>
      <c r="H15" s="9"/>
      <c r="I15" s="9"/>
      <c r="J15" s="9"/>
      <c r="K15" s="9"/>
    </row>
    <row r="16" spans="1:11" ht="14.25" customHeight="1" x14ac:dyDescent="0.2">
      <c r="A16" s="9">
        <v>1519</v>
      </c>
      <c r="B16" s="9" t="s">
        <v>7</v>
      </c>
      <c r="C16" s="2">
        <f t="shared" si="0"/>
        <v>0</v>
      </c>
      <c r="D16" s="9"/>
      <c r="E16" s="9"/>
      <c r="F16" s="9"/>
      <c r="G16" s="9"/>
      <c r="H16" s="9"/>
      <c r="I16" s="9"/>
      <c r="J16" s="9"/>
      <c r="K16" s="9"/>
    </row>
    <row r="17" spans="1:11" ht="14.25" customHeight="1" x14ac:dyDescent="0.2">
      <c r="A17" s="9">
        <v>1600</v>
      </c>
      <c r="B17" s="9" t="s">
        <v>371</v>
      </c>
      <c r="C17" s="2">
        <f t="shared" si="0"/>
        <v>0</v>
      </c>
      <c r="D17" s="9"/>
      <c r="E17" s="9"/>
      <c r="F17" s="9"/>
      <c r="G17" s="9"/>
      <c r="H17" s="9"/>
      <c r="I17" s="9"/>
      <c r="J17" s="9"/>
      <c r="K17" s="88" t="s">
        <v>465</v>
      </c>
    </row>
    <row r="18" spans="1:11" ht="14.25" customHeight="1" x14ac:dyDescent="0.2">
      <c r="A18" s="9">
        <v>1601</v>
      </c>
      <c r="B18" s="9" t="s">
        <v>371</v>
      </c>
      <c r="C18" s="2">
        <f t="shared" si="0"/>
        <v>0</v>
      </c>
      <c r="D18" s="9"/>
      <c r="E18" s="9"/>
      <c r="F18" s="9"/>
      <c r="G18" s="9"/>
      <c r="H18" s="9"/>
      <c r="I18" s="9"/>
      <c r="J18" s="9"/>
      <c r="K18" s="88" t="s">
        <v>467</v>
      </c>
    </row>
    <row r="19" spans="1:11" ht="14.25" customHeight="1" x14ac:dyDescent="0.2">
      <c r="A19" s="9">
        <v>1602</v>
      </c>
      <c r="B19" s="9" t="s">
        <v>371</v>
      </c>
      <c r="C19" s="2">
        <f t="shared" si="0"/>
        <v>0</v>
      </c>
      <c r="D19" s="9"/>
      <c r="E19" s="9"/>
      <c r="F19" s="9"/>
      <c r="G19" s="9"/>
      <c r="H19" s="9"/>
      <c r="I19" s="9"/>
      <c r="J19" s="9"/>
      <c r="K19" s="88" t="s">
        <v>462</v>
      </c>
    </row>
    <row r="20" spans="1:11" ht="14.25" customHeight="1" x14ac:dyDescent="0.2">
      <c r="A20" s="2">
        <v>1603</v>
      </c>
      <c r="B20" s="2" t="s">
        <v>376</v>
      </c>
      <c r="C20" s="2">
        <f t="shared" si="0"/>
        <v>2</v>
      </c>
      <c r="D20" s="2"/>
      <c r="E20" s="2"/>
      <c r="F20" s="2"/>
      <c r="G20" s="2"/>
      <c r="H20" s="2">
        <v>2</v>
      </c>
      <c r="I20" s="2"/>
      <c r="J20" s="2"/>
      <c r="K20" s="64" t="s">
        <v>465</v>
      </c>
    </row>
    <row r="21" spans="1:11" ht="14.25" customHeight="1" x14ac:dyDescent="0.2">
      <c r="A21" s="10">
        <v>1604</v>
      </c>
      <c r="B21" s="10" t="s">
        <v>377</v>
      </c>
      <c r="C21" s="2">
        <f t="shared" si="0"/>
        <v>0</v>
      </c>
      <c r="D21" s="10"/>
      <c r="E21" s="10"/>
      <c r="F21" s="10"/>
      <c r="G21" s="10"/>
      <c r="H21" s="10"/>
      <c r="I21" s="10"/>
      <c r="J21" s="10"/>
      <c r="K21" s="10"/>
    </row>
    <row r="22" spans="1:11" ht="14.25" customHeight="1" x14ac:dyDescent="0.2">
      <c r="A22" s="45" t="s">
        <v>378</v>
      </c>
      <c r="B22" s="10" t="s">
        <v>377</v>
      </c>
      <c r="C22" s="2">
        <f t="shared" si="0"/>
        <v>0</v>
      </c>
      <c r="D22" s="10"/>
      <c r="E22" s="10"/>
      <c r="F22" s="10"/>
      <c r="G22" s="10"/>
      <c r="H22" s="10"/>
      <c r="I22" s="10"/>
      <c r="J22" s="10"/>
      <c r="K22" s="10"/>
    </row>
    <row r="23" spans="1:11" ht="12" customHeight="1" x14ac:dyDescent="0.2">
      <c r="A23" s="10">
        <v>1605</v>
      </c>
      <c r="B23" s="10" t="s">
        <v>377</v>
      </c>
      <c r="C23" s="2">
        <f t="shared" si="0"/>
        <v>0</v>
      </c>
      <c r="D23" s="10"/>
      <c r="E23" s="10"/>
      <c r="F23" s="10"/>
      <c r="G23" s="10"/>
      <c r="H23" s="10"/>
      <c r="I23" s="10"/>
      <c r="J23" s="10"/>
      <c r="K23" s="91" t="s">
        <v>468</v>
      </c>
    </row>
    <row r="24" spans="1:11" ht="15" customHeight="1" x14ac:dyDescent="0.2">
      <c r="A24" s="10">
        <v>1606</v>
      </c>
      <c r="B24" s="10" t="s">
        <v>377</v>
      </c>
      <c r="C24" s="2">
        <f t="shared" si="0"/>
        <v>0</v>
      </c>
      <c r="D24" s="10"/>
      <c r="E24" s="10"/>
      <c r="F24" s="10"/>
      <c r="G24" s="10"/>
      <c r="H24" s="10"/>
      <c r="I24" s="10"/>
      <c r="J24" s="10"/>
      <c r="K24" s="91" t="s">
        <v>468</v>
      </c>
    </row>
    <row r="25" spans="1:11" ht="14.25" customHeight="1" x14ac:dyDescent="0.2">
      <c r="A25" s="10">
        <v>1607</v>
      </c>
      <c r="B25" s="10" t="s">
        <v>377</v>
      </c>
      <c r="C25" s="2">
        <f t="shared" si="0"/>
        <v>0</v>
      </c>
      <c r="D25" s="10"/>
      <c r="E25" s="10"/>
      <c r="F25" s="10"/>
      <c r="G25" s="10"/>
      <c r="H25" s="10"/>
      <c r="I25" s="10"/>
      <c r="J25" s="10"/>
      <c r="K25" s="91" t="s">
        <v>468</v>
      </c>
    </row>
    <row r="26" spans="1:11" ht="14.25" customHeight="1" x14ac:dyDescent="0.2">
      <c r="A26" s="10">
        <v>1608</v>
      </c>
      <c r="B26" s="10" t="s">
        <v>377</v>
      </c>
      <c r="C26" s="2">
        <f t="shared" si="0"/>
        <v>0</v>
      </c>
      <c r="D26" s="10"/>
      <c r="E26" s="10"/>
      <c r="F26" s="10"/>
      <c r="G26" s="10"/>
      <c r="H26" s="10"/>
      <c r="I26" s="10"/>
      <c r="J26" s="10"/>
      <c r="K26" s="91" t="s">
        <v>468</v>
      </c>
    </row>
    <row r="27" spans="1:11" ht="14.25" customHeight="1" x14ac:dyDescent="0.2">
      <c r="A27" s="9">
        <v>1609</v>
      </c>
      <c r="B27" s="9" t="s">
        <v>371</v>
      </c>
      <c r="C27" s="2">
        <f t="shared" si="0"/>
        <v>0</v>
      </c>
      <c r="D27" s="9"/>
      <c r="E27" s="9"/>
      <c r="F27" s="9"/>
      <c r="G27" s="9"/>
      <c r="H27" s="9"/>
      <c r="I27" s="9"/>
      <c r="J27" s="9"/>
      <c r="K27" s="88" t="s">
        <v>465</v>
      </c>
    </row>
    <row r="28" spans="1:11" ht="14.25" customHeight="1" x14ac:dyDescent="0.2">
      <c r="A28" s="9">
        <v>1610</v>
      </c>
      <c r="B28" s="9" t="s">
        <v>371</v>
      </c>
      <c r="C28" s="2">
        <f t="shared" si="0"/>
        <v>0</v>
      </c>
      <c r="D28" s="9"/>
      <c r="E28" s="9"/>
      <c r="F28" s="9"/>
      <c r="G28" s="9"/>
      <c r="H28" s="9"/>
      <c r="I28" s="9"/>
      <c r="J28" s="9"/>
      <c r="K28" s="88" t="s">
        <v>466</v>
      </c>
    </row>
    <row r="29" spans="1:11" ht="14.25" customHeight="1" x14ac:dyDescent="0.2">
      <c r="A29" s="9">
        <v>1611</v>
      </c>
      <c r="B29" s="9" t="s">
        <v>371</v>
      </c>
      <c r="C29" s="2">
        <f t="shared" si="0"/>
        <v>0</v>
      </c>
      <c r="D29" s="9"/>
      <c r="E29" s="9"/>
      <c r="F29" s="9"/>
      <c r="G29" s="9"/>
      <c r="H29" s="9"/>
      <c r="I29" s="9"/>
      <c r="J29" s="9"/>
      <c r="K29" s="88" t="s">
        <v>469</v>
      </c>
    </row>
    <row r="30" spans="1:11" ht="14.25" customHeight="1" x14ac:dyDescent="0.2">
      <c r="A30" s="9">
        <v>1612</v>
      </c>
      <c r="B30" s="9" t="s">
        <v>371</v>
      </c>
      <c r="C30" s="2">
        <f t="shared" si="0"/>
        <v>0</v>
      </c>
      <c r="D30" s="9"/>
      <c r="E30" s="9"/>
      <c r="F30" s="9"/>
      <c r="G30" s="9"/>
      <c r="H30" s="9"/>
      <c r="I30" s="9"/>
      <c r="J30" s="9"/>
      <c r="K30" s="88" t="s">
        <v>470</v>
      </c>
    </row>
    <row r="31" spans="1:11" ht="14.25" customHeight="1" x14ac:dyDescent="0.2">
      <c r="A31" s="10">
        <v>1613</v>
      </c>
      <c r="B31" s="10" t="s">
        <v>377</v>
      </c>
      <c r="C31" s="2">
        <f t="shared" si="0"/>
        <v>0</v>
      </c>
      <c r="D31" s="10"/>
      <c r="E31" s="10"/>
      <c r="F31" s="10"/>
      <c r="G31" s="10"/>
      <c r="H31" s="10"/>
      <c r="I31" s="10"/>
      <c r="J31" s="10"/>
      <c r="K31" s="10"/>
    </row>
    <row r="32" spans="1:11" ht="14.25" customHeight="1" x14ac:dyDescent="0.2">
      <c r="A32" s="10">
        <v>1614</v>
      </c>
      <c r="B32" s="10" t="s">
        <v>377</v>
      </c>
      <c r="C32" s="2">
        <f t="shared" si="0"/>
        <v>0</v>
      </c>
      <c r="D32" s="10"/>
      <c r="E32" s="10"/>
      <c r="F32" s="10"/>
      <c r="G32" s="10"/>
      <c r="H32" s="10"/>
      <c r="I32" s="10"/>
      <c r="J32" s="10"/>
      <c r="K32" s="91" t="s">
        <v>468</v>
      </c>
    </row>
    <row r="33" spans="1:11" ht="14.25" customHeight="1" x14ac:dyDescent="0.2">
      <c r="A33" s="10">
        <v>1615</v>
      </c>
      <c r="B33" s="10" t="s">
        <v>377</v>
      </c>
      <c r="C33" s="2">
        <f t="shared" si="0"/>
        <v>0</v>
      </c>
      <c r="D33" s="10"/>
      <c r="E33" s="10"/>
      <c r="F33" s="10"/>
      <c r="G33" s="10"/>
      <c r="H33" s="10"/>
      <c r="I33" s="10"/>
      <c r="J33" s="10"/>
      <c r="K33" s="91" t="s">
        <v>468</v>
      </c>
    </row>
    <row r="34" spans="1:11" ht="14.25" customHeight="1" x14ac:dyDescent="0.2">
      <c r="A34" s="9">
        <v>1702</v>
      </c>
      <c r="B34" s="9" t="s">
        <v>371</v>
      </c>
      <c r="C34" s="2">
        <f t="shared" si="0"/>
        <v>0</v>
      </c>
      <c r="D34" s="9"/>
      <c r="E34" s="9"/>
      <c r="F34" s="9"/>
      <c r="G34" s="9"/>
      <c r="H34" s="9"/>
      <c r="I34" s="9"/>
      <c r="J34" s="9"/>
      <c r="K34" s="88" t="s">
        <v>469</v>
      </c>
    </row>
    <row r="35" spans="1:11" ht="14.25" customHeight="1" x14ac:dyDescent="0.2">
      <c r="A35" s="9">
        <v>1703</v>
      </c>
      <c r="B35" s="9" t="s">
        <v>371</v>
      </c>
      <c r="C35" s="2">
        <f t="shared" si="0"/>
        <v>0</v>
      </c>
      <c r="D35" s="9"/>
      <c r="E35" s="9"/>
      <c r="F35" s="9"/>
      <c r="G35" s="9"/>
      <c r="H35" s="9"/>
      <c r="I35" s="9"/>
      <c r="J35" s="9"/>
      <c r="K35" s="88" t="s">
        <v>469</v>
      </c>
    </row>
    <row r="36" spans="1:11" ht="14.25" customHeight="1" x14ac:dyDescent="0.2">
      <c r="A36" s="9">
        <v>1704</v>
      </c>
      <c r="B36" s="9" t="s">
        <v>371</v>
      </c>
      <c r="C36" s="2">
        <f t="shared" si="0"/>
        <v>0</v>
      </c>
      <c r="D36" s="9"/>
      <c r="E36" s="9"/>
      <c r="F36" s="9"/>
      <c r="G36" s="9"/>
      <c r="H36" s="9"/>
      <c r="I36" s="9"/>
      <c r="J36" s="9"/>
      <c r="K36" s="88" t="s">
        <v>469</v>
      </c>
    </row>
    <row r="37" spans="1:11" ht="14.25" customHeight="1" x14ac:dyDescent="0.2">
      <c r="A37" s="9">
        <v>1705</v>
      </c>
      <c r="B37" s="9" t="s">
        <v>371</v>
      </c>
      <c r="C37" s="2">
        <f t="shared" si="0"/>
        <v>0</v>
      </c>
      <c r="D37" s="9"/>
      <c r="E37" s="9"/>
      <c r="F37" s="9"/>
      <c r="G37" s="9"/>
      <c r="H37" s="9"/>
      <c r="I37" s="9"/>
      <c r="J37" s="9"/>
      <c r="K37" s="88" t="s">
        <v>469</v>
      </c>
    </row>
    <row r="38" spans="1:11" ht="14.25" customHeight="1" x14ac:dyDescent="0.2">
      <c r="A38" s="9">
        <v>1706</v>
      </c>
      <c r="B38" s="9" t="s">
        <v>371</v>
      </c>
      <c r="C38" s="2">
        <f t="shared" si="0"/>
        <v>0</v>
      </c>
      <c r="D38" s="9"/>
      <c r="E38" s="9"/>
      <c r="F38" s="9"/>
      <c r="G38" s="9"/>
      <c r="H38" s="9"/>
      <c r="I38" s="9"/>
      <c r="J38" s="9"/>
      <c r="K38" s="88" t="s">
        <v>469</v>
      </c>
    </row>
    <row r="39" spans="1:11" ht="14.25" customHeight="1" x14ac:dyDescent="0.2">
      <c r="A39" s="9">
        <v>1707</v>
      </c>
      <c r="B39" s="9" t="s">
        <v>371</v>
      </c>
      <c r="C39" s="2">
        <f t="shared" si="0"/>
        <v>0</v>
      </c>
      <c r="D39" s="9"/>
      <c r="E39" s="9"/>
      <c r="F39" s="9"/>
      <c r="G39" s="9"/>
      <c r="H39" s="9"/>
      <c r="I39" s="9"/>
      <c r="J39" s="9"/>
      <c r="K39" s="88" t="s">
        <v>469</v>
      </c>
    </row>
    <row r="40" spans="1:11" ht="14.25" customHeight="1" x14ac:dyDescent="0.2">
      <c r="A40" s="9">
        <v>1708</v>
      </c>
      <c r="B40" s="9" t="s">
        <v>371</v>
      </c>
      <c r="C40" s="2">
        <f t="shared" si="0"/>
        <v>0</v>
      </c>
      <c r="D40" s="9"/>
      <c r="E40" s="9"/>
      <c r="F40" s="9"/>
      <c r="G40" s="9"/>
      <c r="H40" s="9"/>
      <c r="I40" s="9"/>
      <c r="J40" s="9"/>
      <c r="K40" s="9"/>
    </row>
    <row r="41" spans="1:11" ht="14.25" customHeight="1" x14ac:dyDescent="0.2">
      <c r="A41" s="9">
        <v>1710</v>
      </c>
      <c r="B41" s="9" t="s">
        <v>371</v>
      </c>
      <c r="C41" s="2">
        <f t="shared" si="0"/>
        <v>0</v>
      </c>
      <c r="D41" s="9"/>
      <c r="E41" s="9"/>
      <c r="F41" s="9"/>
      <c r="G41" s="9"/>
      <c r="H41" s="9"/>
      <c r="I41" s="9"/>
      <c r="J41" s="9"/>
      <c r="K41" s="88" t="s">
        <v>469</v>
      </c>
    </row>
    <row r="42" spans="1:11" ht="14.25" customHeight="1" x14ac:dyDescent="0.2">
      <c r="A42" s="9">
        <v>1711</v>
      </c>
      <c r="B42" s="9" t="s">
        <v>371</v>
      </c>
      <c r="C42" s="2">
        <f t="shared" si="0"/>
        <v>0</v>
      </c>
      <c r="D42" s="9"/>
      <c r="E42" s="9"/>
      <c r="F42" s="9"/>
      <c r="G42" s="9"/>
      <c r="H42" s="9"/>
      <c r="I42" s="9"/>
      <c r="J42" s="9"/>
      <c r="K42" s="88" t="s">
        <v>469</v>
      </c>
    </row>
    <row r="43" spans="1:11" ht="14.25" customHeight="1" x14ac:dyDescent="0.2">
      <c r="A43" s="9">
        <v>1712</v>
      </c>
      <c r="B43" s="9" t="s">
        <v>371</v>
      </c>
      <c r="C43" s="2">
        <f t="shared" si="0"/>
        <v>0</v>
      </c>
      <c r="D43" s="9"/>
      <c r="E43" s="9"/>
      <c r="F43" s="9"/>
      <c r="G43" s="9"/>
      <c r="H43" s="9"/>
      <c r="I43" s="9"/>
      <c r="J43" s="9"/>
      <c r="K43" s="88" t="s">
        <v>469</v>
      </c>
    </row>
    <row r="44" spans="1:11" ht="14.25" customHeight="1" x14ac:dyDescent="0.2">
      <c r="A44" s="6">
        <v>1713</v>
      </c>
      <c r="B44" s="6" t="s">
        <v>385</v>
      </c>
      <c r="C44" s="2">
        <f t="shared" si="0"/>
        <v>0</v>
      </c>
      <c r="D44" s="6"/>
      <c r="E44" s="6"/>
      <c r="F44" s="6"/>
      <c r="G44" s="6"/>
      <c r="H44" s="6"/>
      <c r="I44" s="6"/>
      <c r="J44" s="6"/>
      <c r="K44" s="6"/>
    </row>
    <row r="45" spans="1:11" ht="14.25" customHeight="1" x14ac:dyDescent="0.2">
      <c r="A45" s="9">
        <v>1714</v>
      </c>
      <c r="B45" s="9" t="s">
        <v>371</v>
      </c>
      <c r="C45" s="2">
        <f t="shared" si="0"/>
        <v>0</v>
      </c>
      <c r="D45" s="9"/>
      <c r="E45" s="9"/>
      <c r="F45" s="9"/>
      <c r="G45" s="9"/>
      <c r="H45" s="9"/>
      <c r="I45" s="9"/>
      <c r="J45" s="9"/>
      <c r="K45" s="88" t="s">
        <v>471</v>
      </c>
    </row>
    <row r="46" spans="1:11" ht="14.25" customHeight="1" x14ac:dyDescent="0.2">
      <c r="A46" s="6">
        <v>1715</v>
      </c>
      <c r="B46" s="6" t="s">
        <v>385</v>
      </c>
      <c r="C46" s="2">
        <f t="shared" si="0"/>
        <v>0</v>
      </c>
      <c r="D46" s="6"/>
      <c r="E46" s="6"/>
      <c r="F46" s="6"/>
      <c r="G46" s="6"/>
      <c r="H46" s="6"/>
      <c r="I46" s="6"/>
      <c r="J46" s="6"/>
      <c r="K46" s="6"/>
    </row>
    <row r="47" spans="1:11" ht="14.25" customHeight="1" x14ac:dyDescent="0.2">
      <c r="A47" s="9">
        <v>1716</v>
      </c>
      <c r="B47" s="9" t="s">
        <v>386</v>
      </c>
      <c r="C47" s="2">
        <f t="shared" si="0"/>
        <v>0</v>
      </c>
      <c r="D47" s="9"/>
      <c r="E47" s="9"/>
      <c r="F47" s="9"/>
      <c r="G47" s="9"/>
      <c r="H47" s="9"/>
      <c r="I47" s="9"/>
      <c r="J47" s="9"/>
      <c r="K47" s="88"/>
    </row>
    <row r="48" spans="1:11" ht="14.25" customHeight="1" x14ac:dyDescent="0.2">
      <c r="A48" s="9">
        <v>1717</v>
      </c>
      <c r="B48" s="9" t="s">
        <v>7</v>
      </c>
      <c r="C48" s="2">
        <f t="shared" si="0"/>
        <v>0</v>
      </c>
      <c r="D48" s="9"/>
      <c r="E48" s="9"/>
      <c r="F48" s="9"/>
      <c r="G48" s="9"/>
      <c r="H48" s="9"/>
      <c r="I48" s="9"/>
      <c r="J48" s="9"/>
      <c r="K48" s="88" t="s">
        <v>469</v>
      </c>
    </row>
    <row r="49" spans="1:11" ht="14.25" customHeight="1" x14ac:dyDescent="0.2">
      <c r="A49" s="9">
        <v>1718</v>
      </c>
      <c r="B49" s="9" t="s">
        <v>387</v>
      </c>
      <c r="C49" s="2">
        <f t="shared" si="0"/>
        <v>0</v>
      </c>
      <c r="D49" s="9"/>
      <c r="E49" s="9"/>
      <c r="F49" s="9"/>
      <c r="G49" s="9"/>
      <c r="H49" s="9"/>
      <c r="I49" s="9"/>
      <c r="J49" s="9"/>
      <c r="K49" s="9"/>
    </row>
    <row r="50" spans="1:11" ht="14.25" customHeight="1" x14ac:dyDescent="0.2">
      <c r="A50" s="9">
        <v>1719</v>
      </c>
      <c r="B50" s="9" t="s">
        <v>371</v>
      </c>
      <c r="C50" s="2">
        <f t="shared" si="0"/>
        <v>0</v>
      </c>
      <c r="D50" s="9"/>
      <c r="E50" s="9"/>
      <c r="F50" s="9"/>
      <c r="G50" s="9"/>
      <c r="H50" s="9"/>
      <c r="I50" s="9"/>
      <c r="J50" s="9"/>
      <c r="K50" s="88" t="s">
        <v>472</v>
      </c>
    </row>
    <row r="51" spans="1:11" ht="14.25" customHeight="1" x14ac:dyDescent="0.2">
      <c r="A51" s="9">
        <v>1720</v>
      </c>
      <c r="B51" s="9" t="s">
        <v>371</v>
      </c>
      <c r="C51" s="2">
        <f t="shared" si="0"/>
        <v>0</v>
      </c>
      <c r="D51" s="9"/>
      <c r="E51" s="9"/>
      <c r="F51" s="9"/>
      <c r="G51" s="9"/>
      <c r="H51" s="9"/>
      <c r="I51" s="9"/>
      <c r="J51" s="9"/>
      <c r="K51" s="88" t="s">
        <v>469</v>
      </c>
    </row>
    <row r="52" spans="1:11" ht="14.25" customHeight="1" x14ac:dyDescent="0.2">
      <c r="A52" s="9">
        <v>1721</v>
      </c>
      <c r="B52" s="9" t="s">
        <v>371</v>
      </c>
      <c r="C52" s="2">
        <f t="shared" si="0"/>
        <v>0</v>
      </c>
      <c r="D52" s="9"/>
      <c r="E52" s="9"/>
      <c r="F52" s="9"/>
      <c r="G52" s="9"/>
      <c r="H52" s="9"/>
      <c r="I52" s="9"/>
      <c r="J52" s="9"/>
      <c r="K52" s="88" t="s">
        <v>469</v>
      </c>
    </row>
    <row r="53" spans="1:11" ht="14.25" customHeight="1" x14ac:dyDescent="0.2">
      <c r="A53" s="9">
        <v>1722</v>
      </c>
      <c r="B53" s="9" t="s">
        <v>371</v>
      </c>
      <c r="C53" s="2">
        <f t="shared" si="0"/>
        <v>0</v>
      </c>
      <c r="D53" s="9"/>
      <c r="E53" s="9"/>
      <c r="F53" s="9"/>
      <c r="G53" s="9"/>
      <c r="H53" s="9"/>
      <c r="I53" s="9"/>
      <c r="J53" s="9"/>
      <c r="K53" s="88" t="s">
        <v>469</v>
      </c>
    </row>
    <row r="54" spans="1:11" ht="14.25" customHeight="1" x14ac:dyDescent="0.2">
      <c r="A54" s="9">
        <v>1735</v>
      </c>
      <c r="B54" s="9" t="s">
        <v>371</v>
      </c>
      <c r="C54" s="2">
        <f t="shared" si="0"/>
        <v>0</v>
      </c>
      <c r="D54" s="9"/>
      <c r="E54" s="9"/>
      <c r="F54" s="9"/>
      <c r="G54" s="9"/>
      <c r="H54" s="9"/>
      <c r="I54" s="9"/>
      <c r="J54" s="9"/>
      <c r="K54" s="88" t="s">
        <v>465</v>
      </c>
    </row>
    <row r="55" spans="1:11" ht="14.25" customHeight="1" x14ac:dyDescent="0.2">
      <c r="A55" s="9">
        <v>1745</v>
      </c>
      <c r="B55" s="9" t="s">
        <v>371</v>
      </c>
      <c r="C55" s="2">
        <f t="shared" si="0"/>
        <v>0</v>
      </c>
      <c r="D55" s="9"/>
      <c r="E55" s="9"/>
      <c r="F55" s="9"/>
      <c r="G55" s="9"/>
      <c r="H55" s="9"/>
      <c r="I55" s="9"/>
      <c r="J55" s="9"/>
      <c r="K55" s="9"/>
    </row>
    <row r="56" spans="1:11" ht="14.25" customHeight="1" x14ac:dyDescent="0.2">
      <c r="A56" s="9">
        <v>1746</v>
      </c>
      <c r="B56" s="9" t="s">
        <v>371</v>
      </c>
      <c r="C56" s="2">
        <f t="shared" si="0"/>
        <v>0</v>
      </c>
      <c r="D56" s="9"/>
      <c r="E56" s="9"/>
      <c r="F56" s="9"/>
      <c r="G56" s="9"/>
      <c r="H56" s="9"/>
      <c r="I56" s="9"/>
      <c r="J56" s="9"/>
      <c r="K56" s="88" t="s">
        <v>469</v>
      </c>
    </row>
    <row r="57" spans="1:11" ht="14.25" customHeight="1" x14ac:dyDescent="0.2">
      <c r="A57" s="9">
        <v>1747</v>
      </c>
      <c r="B57" s="9" t="s">
        <v>371</v>
      </c>
      <c r="C57" s="2">
        <f t="shared" si="0"/>
        <v>0</v>
      </c>
      <c r="D57" s="9"/>
      <c r="E57" s="9"/>
      <c r="F57" s="9"/>
      <c r="G57" s="9"/>
      <c r="H57" s="9"/>
      <c r="I57" s="9"/>
      <c r="J57" s="9"/>
      <c r="K57" s="9"/>
    </row>
    <row r="58" spans="1:11" ht="14.25" customHeight="1" x14ac:dyDescent="0.2">
      <c r="A58" s="9">
        <v>1748</v>
      </c>
      <c r="B58" s="9" t="s">
        <v>371</v>
      </c>
      <c r="C58" s="2">
        <f t="shared" si="0"/>
        <v>0</v>
      </c>
      <c r="D58" s="9"/>
      <c r="E58" s="9"/>
      <c r="F58" s="9"/>
      <c r="G58" s="9"/>
      <c r="H58" s="9"/>
      <c r="I58" s="9"/>
      <c r="J58" s="9"/>
      <c r="K58" s="88" t="s">
        <v>469</v>
      </c>
    </row>
    <row r="59" spans="1:11" ht="14.25" customHeight="1" x14ac:dyDescent="0.2">
      <c r="A59" s="9">
        <v>1749</v>
      </c>
      <c r="B59" s="9" t="s">
        <v>371</v>
      </c>
      <c r="C59" s="2">
        <f t="shared" si="0"/>
        <v>0</v>
      </c>
      <c r="D59" s="9"/>
      <c r="E59" s="9"/>
      <c r="F59" s="9"/>
      <c r="G59" s="9"/>
      <c r="H59" s="9"/>
      <c r="I59" s="9"/>
      <c r="J59" s="9"/>
      <c r="K59" s="88" t="s">
        <v>469</v>
      </c>
    </row>
    <row r="60" spans="1:11" ht="14.25" customHeight="1" x14ac:dyDescent="0.2">
      <c r="A60" s="9">
        <v>1750</v>
      </c>
      <c r="B60" s="9" t="s">
        <v>371</v>
      </c>
      <c r="C60" s="2">
        <f t="shared" si="0"/>
        <v>0</v>
      </c>
      <c r="D60" s="9"/>
      <c r="E60" s="9"/>
      <c r="F60" s="9"/>
      <c r="G60" s="9"/>
      <c r="H60" s="9"/>
      <c r="I60" s="9"/>
      <c r="J60" s="9"/>
      <c r="K60" s="88" t="s">
        <v>469</v>
      </c>
    </row>
    <row r="61" spans="1:11" ht="14.25" customHeight="1" x14ac:dyDescent="0.2">
      <c r="A61" s="9">
        <v>1751</v>
      </c>
      <c r="B61" s="9" t="s">
        <v>371</v>
      </c>
      <c r="C61" s="2">
        <f t="shared" si="0"/>
        <v>0</v>
      </c>
      <c r="D61" s="9"/>
      <c r="E61" s="9"/>
      <c r="F61" s="9"/>
      <c r="G61" s="9"/>
      <c r="H61" s="9"/>
      <c r="I61" s="9"/>
      <c r="J61" s="9"/>
      <c r="K61" s="9"/>
    </row>
    <row r="62" spans="1:11" ht="14.25" customHeight="1" x14ac:dyDescent="0.2">
      <c r="A62" s="9">
        <v>1752</v>
      </c>
      <c r="B62" s="9" t="s">
        <v>371</v>
      </c>
      <c r="C62" s="2">
        <f t="shared" si="0"/>
        <v>0</v>
      </c>
      <c r="D62" s="9"/>
      <c r="E62" s="9"/>
      <c r="F62" s="9"/>
      <c r="G62" s="9"/>
      <c r="H62" s="9"/>
      <c r="I62" s="9"/>
      <c r="J62" s="9"/>
      <c r="K62" s="88" t="s">
        <v>469</v>
      </c>
    </row>
    <row r="63" spans="1:11" ht="14.25" customHeight="1" x14ac:dyDescent="0.2">
      <c r="A63" s="9">
        <v>1753</v>
      </c>
      <c r="B63" s="9" t="s">
        <v>371</v>
      </c>
      <c r="C63" s="2">
        <f t="shared" si="0"/>
        <v>0</v>
      </c>
      <c r="D63" s="9"/>
      <c r="E63" s="9"/>
      <c r="F63" s="9"/>
      <c r="G63" s="9"/>
      <c r="H63" s="9"/>
      <c r="I63" s="9"/>
      <c r="J63" s="9"/>
      <c r="K63" s="9"/>
    </row>
    <row r="64" spans="1:11" ht="14.25" customHeight="1" x14ac:dyDescent="0.2">
      <c r="A64" s="9">
        <v>1754</v>
      </c>
      <c r="B64" s="9" t="s">
        <v>371</v>
      </c>
      <c r="C64" s="2">
        <f t="shared" si="0"/>
        <v>0</v>
      </c>
      <c r="D64" s="9"/>
      <c r="E64" s="9"/>
      <c r="F64" s="9"/>
      <c r="G64" s="9"/>
      <c r="H64" s="9"/>
      <c r="I64" s="9"/>
      <c r="J64" s="9"/>
      <c r="K64" s="88" t="s">
        <v>469</v>
      </c>
    </row>
    <row r="65" spans="1:11" ht="14.25" customHeight="1" x14ac:dyDescent="0.2">
      <c r="A65" s="6">
        <v>1768</v>
      </c>
      <c r="B65" s="6" t="s">
        <v>385</v>
      </c>
      <c r="C65" s="2">
        <f t="shared" si="0"/>
        <v>0</v>
      </c>
      <c r="D65" s="6"/>
      <c r="E65" s="6"/>
      <c r="F65" s="6"/>
      <c r="G65" s="6"/>
      <c r="H65" s="6"/>
      <c r="I65" s="6"/>
      <c r="J65" s="6"/>
      <c r="K65" s="6"/>
    </row>
    <row r="66" spans="1:11" ht="14.25" customHeight="1" x14ac:dyDescent="0.2">
      <c r="A66" s="51" t="s">
        <v>405</v>
      </c>
      <c r="B66" s="5" t="s">
        <v>39</v>
      </c>
      <c r="C66" s="2">
        <f t="shared" si="0"/>
        <v>0</v>
      </c>
      <c r="D66" s="5"/>
      <c r="E66" s="5"/>
      <c r="F66" s="5"/>
      <c r="G66" s="5"/>
      <c r="H66" s="5"/>
      <c r="I66" s="5"/>
      <c r="J66" s="5"/>
      <c r="K66" s="5"/>
    </row>
    <row r="67" spans="1:11" ht="14.25" customHeight="1" x14ac:dyDescent="0.2">
      <c r="A67" s="43" t="s">
        <v>408</v>
      </c>
      <c r="B67" s="4" t="s">
        <v>369</v>
      </c>
      <c r="C67" s="2">
        <f t="shared" si="0"/>
        <v>0</v>
      </c>
      <c r="D67" s="4"/>
      <c r="E67" s="4"/>
      <c r="F67" s="4"/>
      <c r="G67" s="4"/>
      <c r="H67" s="4"/>
      <c r="I67" s="4"/>
      <c r="J67" s="4"/>
      <c r="K67" s="92" t="s">
        <v>473</v>
      </c>
    </row>
    <row r="68" spans="1:11" ht="12" customHeight="1" x14ac:dyDescent="0.2">
      <c r="A68" s="51" t="s">
        <v>409</v>
      </c>
      <c r="B68" s="5" t="s">
        <v>39</v>
      </c>
      <c r="C68" s="2">
        <f t="shared" ref="C68:C69" si="1">SUM(D68:J68)</f>
        <v>0</v>
      </c>
      <c r="D68" s="5"/>
      <c r="E68" s="5"/>
      <c r="F68" s="5"/>
      <c r="G68" s="5"/>
      <c r="H68" s="5"/>
      <c r="I68" s="5"/>
      <c r="J68" s="5"/>
      <c r="K68" s="5"/>
    </row>
    <row r="69" spans="1:11" ht="14.25" customHeight="1" x14ac:dyDescent="0.2">
      <c r="A69" s="2" t="s">
        <v>129</v>
      </c>
      <c r="B69" s="2"/>
      <c r="C69" s="2">
        <f t="shared" si="1"/>
        <v>0</v>
      </c>
      <c r="D69" s="2"/>
      <c r="E69" s="2"/>
      <c r="F69" s="2"/>
      <c r="G69" s="2"/>
      <c r="H69" s="2"/>
      <c r="I69" s="2"/>
      <c r="J69" s="2"/>
      <c r="K69" s="2"/>
    </row>
    <row r="70" spans="1:11" ht="14.25" customHeight="1" x14ac:dyDescent="0.2">
      <c r="A70" s="3" t="s">
        <v>240</v>
      </c>
      <c r="B70" s="2"/>
      <c r="C70" s="3">
        <f>SUM(C2:C69)</f>
        <v>19</v>
      </c>
      <c r="D70" s="3">
        <f t="shared" ref="D70:J70" si="2">SUM(D2:D69)</f>
        <v>0</v>
      </c>
      <c r="E70" s="3">
        <f t="shared" si="2"/>
        <v>1</v>
      </c>
      <c r="F70" s="3">
        <f t="shared" si="2"/>
        <v>0</v>
      </c>
      <c r="G70" s="3">
        <f t="shared" si="2"/>
        <v>0</v>
      </c>
      <c r="H70" s="3">
        <f t="shared" si="2"/>
        <v>12</v>
      </c>
      <c r="I70" s="3">
        <f t="shared" si="2"/>
        <v>2</v>
      </c>
      <c r="J70" s="3">
        <f t="shared" si="2"/>
        <v>4</v>
      </c>
      <c r="K70" s="2"/>
    </row>
    <row r="71" spans="1:11" ht="14.25" customHeight="1" x14ac:dyDescent="0.2">
      <c r="A71" s="25"/>
      <c r="B71" s="26">
        <f>COUNTA(A2:A68)</f>
        <v>67</v>
      </c>
      <c r="C71" s="25"/>
      <c r="D71" s="25"/>
      <c r="E71" s="25"/>
      <c r="F71" s="25"/>
      <c r="G71" s="25"/>
      <c r="H71" s="25"/>
      <c r="I71" s="25"/>
      <c r="J71" s="25"/>
      <c r="K71" s="26"/>
    </row>
  </sheetData>
  <pageMargins left="0.25" right="0.25" top="0.5" bottom="0.5" header="0.3" footer="0.3"/>
  <pageSetup pageOrder="overThenDown" orientation="landscape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K7"/>
  <sheetViews>
    <sheetView workbookViewId="0">
      <selection activeCell="J6" sqref="A1:XFD1048576"/>
    </sheetView>
  </sheetViews>
  <sheetFormatPr baseColWidth="10" defaultColWidth="12.6640625" defaultRowHeight="15" customHeight="1" x14ac:dyDescent="0.15"/>
  <cols>
    <col min="1" max="1" width="10.6640625" bestFit="1" customWidth="1"/>
    <col min="2" max="2" width="9.1640625" customWidth="1"/>
    <col min="3" max="3" width="11.83203125" bestFit="1" customWidth="1"/>
    <col min="4" max="4" width="7.6640625" customWidth="1"/>
    <col min="5" max="5" width="8.6640625" bestFit="1" customWidth="1"/>
    <col min="6" max="6" width="7.33203125" bestFit="1" customWidth="1"/>
    <col min="7" max="7" width="12.1640625" bestFit="1" customWidth="1"/>
    <col min="8" max="8" width="10.5" customWidth="1"/>
    <col min="9" max="9" width="11.5" bestFit="1" customWidth="1"/>
    <col min="10" max="10" width="6.6640625" bestFit="1" customWidth="1"/>
    <col min="11" max="11" width="5.6640625" bestFit="1" customWidth="1"/>
  </cols>
  <sheetData>
    <row r="1" spans="1:11" ht="45" customHeight="1" x14ac:dyDescent="0.2">
      <c r="A1" s="11" t="s">
        <v>29</v>
      </c>
      <c r="B1" s="11" t="s">
        <v>30</v>
      </c>
      <c r="C1" s="11" t="s">
        <v>31</v>
      </c>
      <c r="D1" s="11" t="s">
        <v>11</v>
      </c>
      <c r="E1" s="11" t="s">
        <v>12</v>
      </c>
      <c r="F1" s="11" t="s">
        <v>32</v>
      </c>
      <c r="G1" s="11" t="s">
        <v>14</v>
      </c>
      <c r="H1" s="11" t="s">
        <v>33</v>
      </c>
      <c r="I1" s="11" t="s">
        <v>34</v>
      </c>
      <c r="J1" s="11" t="s">
        <v>35</v>
      </c>
      <c r="K1" s="11" t="s">
        <v>18</v>
      </c>
    </row>
    <row r="2" spans="1:11" ht="14.25" customHeight="1" x14ac:dyDescent="0.2">
      <c r="A2" s="2" t="s">
        <v>329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14.25" customHeight="1" x14ac:dyDescent="0.2">
      <c r="A3" s="5">
        <v>1565</v>
      </c>
      <c r="B3" s="5" t="s">
        <v>39</v>
      </c>
      <c r="C3" s="5"/>
      <c r="D3" s="5"/>
      <c r="E3" s="5"/>
      <c r="F3" s="5"/>
      <c r="G3" s="5"/>
      <c r="H3" s="5"/>
      <c r="I3" s="5"/>
      <c r="J3" s="5"/>
      <c r="K3" s="5"/>
    </row>
    <row r="4" spans="1:11" ht="14.25" customHeight="1" x14ac:dyDescent="0.2">
      <c r="A4" s="7" t="s">
        <v>339</v>
      </c>
      <c r="B4" s="2"/>
      <c r="C4" s="2"/>
      <c r="D4" s="2"/>
      <c r="E4" s="2"/>
      <c r="F4" s="2"/>
      <c r="G4" s="2"/>
      <c r="H4" s="2"/>
      <c r="I4" s="2"/>
      <c r="J4" s="2"/>
      <c r="K4" s="2"/>
    </row>
    <row r="5" spans="1:11" ht="14.25" customHeight="1" x14ac:dyDescent="0.2">
      <c r="A5" s="5">
        <v>282</v>
      </c>
      <c r="B5" s="5" t="s">
        <v>39</v>
      </c>
      <c r="C5" s="5"/>
      <c r="D5" s="5"/>
      <c r="E5" s="5"/>
      <c r="F5" s="5"/>
      <c r="G5" s="5"/>
      <c r="H5" s="5"/>
      <c r="I5" s="5"/>
      <c r="J5" s="5"/>
      <c r="K5" s="5"/>
    </row>
    <row r="6" spans="1:11" ht="14.25" customHeight="1" x14ac:dyDescent="0.2">
      <c r="A6" s="5">
        <v>1783</v>
      </c>
      <c r="B6" s="5" t="s">
        <v>39</v>
      </c>
      <c r="C6" s="5"/>
      <c r="D6" s="5"/>
      <c r="E6" s="5"/>
      <c r="F6" s="5"/>
      <c r="G6" s="5"/>
      <c r="H6" s="5"/>
      <c r="I6" s="5"/>
      <c r="J6" s="5"/>
      <c r="K6" s="5"/>
    </row>
    <row r="7" spans="1:11" ht="14.25" customHeight="1" x14ac:dyDescent="0.2">
      <c r="A7" s="41">
        <v>3</v>
      </c>
      <c r="B7" s="42"/>
      <c r="C7" s="42"/>
      <c r="D7" s="42"/>
      <c r="E7" s="42"/>
      <c r="F7" s="42"/>
      <c r="G7" s="42"/>
      <c r="H7" s="42"/>
      <c r="I7" s="42"/>
      <c r="J7" s="42"/>
      <c r="K7" s="42"/>
    </row>
  </sheetData>
  <pageMargins left="0.25" right="0.25" top="0.5" bottom="0.5" header="0.3" footer="0.3"/>
  <pageSetup pageOrder="overThenDown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C000"/>
  </sheetPr>
  <dimension ref="A1:K19"/>
  <sheetViews>
    <sheetView tabSelected="1" workbookViewId="0">
      <pane ySplit="1" topLeftCell="A2" activePane="bottomLeft" state="frozen"/>
      <selection activeCell="J6" sqref="A1:XFD1048576"/>
      <selection pane="bottomLeft" activeCell="O27" sqref="O27"/>
    </sheetView>
  </sheetViews>
  <sheetFormatPr baseColWidth="10" defaultColWidth="12.6640625" defaultRowHeight="15" customHeight="1" x14ac:dyDescent="0.15"/>
  <cols>
    <col min="1" max="1" width="17.6640625" bestFit="1" customWidth="1"/>
    <col min="2" max="2" width="12.5" bestFit="1" customWidth="1"/>
    <col min="3" max="3" width="13.5" customWidth="1"/>
    <col min="4" max="5" width="7.6640625" customWidth="1"/>
    <col min="6" max="6" width="19" bestFit="1" customWidth="1"/>
    <col min="7" max="7" width="12.1640625" bestFit="1" customWidth="1"/>
    <col min="8" max="8" width="7" bestFit="1" customWidth="1"/>
    <col min="9" max="9" width="7.83203125" bestFit="1" customWidth="1"/>
    <col min="10" max="10" width="6.6640625" bestFit="1" customWidth="1"/>
    <col min="11" max="11" width="38.5" bestFit="1" customWidth="1"/>
  </cols>
  <sheetData>
    <row r="1" spans="1:11" ht="50" customHeight="1" x14ac:dyDescent="0.2">
      <c r="A1" s="3" t="s">
        <v>9</v>
      </c>
      <c r="B1" s="3" t="s">
        <v>474</v>
      </c>
      <c r="C1" s="11" t="s">
        <v>10</v>
      </c>
      <c r="D1" s="11" t="s">
        <v>11</v>
      </c>
      <c r="E1" s="11" t="s">
        <v>12</v>
      </c>
      <c r="F1" s="11" t="s">
        <v>13</v>
      </c>
      <c r="G1" s="11" t="s">
        <v>14</v>
      </c>
      <c r="H1" s="11" t="s">
        <v>15</v>
      </c>
      <c r="I1" s="11" t="s">
        <v>16</v>
      </c>
      <c r="J1" s="11" t="s">
        <v>17</v>
      </c>
      <c r="K1" s="3" t="s">
        <v>18</v>
      </c>
    </row>
    <row r="2" spans="1:11" ht="14.25" customHeight="1" x14ac:dyDescent="0.2">
      <c r="A2" s="14" t="s">
        <v>22</v>
      </c>
      <c r="B2" s="14">
        <f>SUM(H2:J2)</f>
        <v>162</v>
      </c>
      <c r="C2" s="13">
        <f>Headquarters!C106</f>
        <v>287</v>
      </c>
      <c r="D2" s="13">
        <f>Headquarters!D106</f>
        <v>40</v>
      </c>
      <c r="E2" s="13">
        <f>Headquarters!E106</f>
        <v>52</v>
      </c>
      <c r="F2" s="13">
        <f>Headquarters!F106</f>
        <v>10</v>
      </c>
      <c r="G2" s="13">
        <f>Headquarters!G106</f>
        <v>23</v>
      </c>
      <c r="H2" s="13">
        <f>Headquarters!H106</f>
        <v>159</v>
      </c>
      <c r="I2" s="13">
        <f>Headquarters!I106</f>
        <v>0</v>
      </c>
      <c r="J2" s="13">
        <f>Headquarters!J106</f>
        <v>3</v>
      </c>
      <c r="K2" s="15" t="s">
        <v>20</v>
      </c>
    </row>
    <row r="3" spans="1:11" ht="14.25" customHeight="1" x14ac:dyDescent="0.2">
      <c r="A3" s="12" t="s">
        <v>19</v>
      </c>
      <c r="B3" s="12"/>
      <c r="C3" s="13">
        <v>180</v>
      </c>
      <c r="D3" s="13">
        <v>22</v>
      </c>
      <c r="E3" s="13">
        <v>40</v>
      </c>
      <c r="F3" s="13">
        <v>1</v>
      </c>
      <c r="G3" s="13">
        <v>0</v>
      </c>
      <c r="H3" s="13">
        <v>117</v>
      </c>
      <c r="I3" s="13">
        <v>0</v>
      </c>
      <c r="J3" s="13">
        <v>1</v>
      </c>
      <c r="K3" s="13" t="s">
        <v>20</v>
      </c>
    </row>
    <row r="4" spans="1:11" ht="14.25" customHeight="1" x14ac:dyDescent="0.2">
      <c r="A4" s="12" t="s">
        <v>21</v>
      </c>
      <c r="B4" s="12"/>
      <c r="C4" s="13">
        <v>99</v>
      </c>
      <c r="D4" s="13">
        <v>18</v>
      </c>
      <c r="E4" s="13">
        <v>11</v>
      </c>
      <c r="F4" s="13">
        <v>9</v>
      </c>
      <c r="G4" s="13">
        <v>23</v>
      </c>
      <c r="H4" s="13">
        <v>38</v>
      </c>
      <c r="I4" s="13">
        <v>0</v>
      </c>
      <c r="J4" s="13">
        <v>2</v>
      </c>
      <c r="K4" s="13" t="s">
        <v>20</v>
      </c>
    </row>
    <row r="5" spans="1:11" ht="14.25" customHeight="1" x14ac:dyDescent="0.2">
      <c r="A5" s="23" t="s">
        <v>96</v>
      </c>
      <c r="B5" s="3">
        <f>SUM(B6:B18)</f>
        <v>357</v>
      </c>
      <c r="C5" s="3">
        <f>SUM(C6:C18)</f>
        <v>463</v>
      </c>
      <c r="D5" s="3">
        <f>SUM(D6:D18)</f>
        <v>32</v>
      </c>
      <c r="E5" s="3">
        <f>SUM(E6:E18)</f>
        <v>27</v>
      </c>
      <c r="F5" s="3">
        <f>SUM(F6:F18)</f>
        <v>37</v>
      </c>
      <c r="G5" s="3">
        <f>SUM(G6:G18)</f>
        <v>10</v>
      </c>
      <c r="H5" s="3">
        <f>SUM(H6:H18)</f>
        <v>241</v>
      </c>
      <c r="I5" s="3">
        <f>SUM(I6:I18)</f>
        <v>43</v>
      </c>
      <c r="J5" s="3">
        <f>SUM(J6:J18)</f>
        <v>73</v>
      </c>
      <c r="K5" s="2"/>
    </row>
    <row r="6" spans="1:11" ht="14.25" customHeight="1" x14ac:dyDescent="0.2">
      <c r="A6" s="16" t="s">
        <v>72</v>
      </c>
      <c r="B6" s="94">
        <f t="shared" ref="B6:B10" si="0">SUM(H6:J6)</f>
        <v>39</v>
      </c>
      <c r="C6" s="2">
        <f>'Apgar CG'!C15</f>
        <v>39</v>
      </c>
      <c r="D6" s="2">
        <f>'Apgar CG'!D15</f>
        <v>0</v>
      </c>
      <c r="E6" s="2">
        <f>'Apgar CG'!E15</f>
        <v>0</v>
      </c>
      <c r="F6" s="2">
        <f>'Apgar CG'!F15</f>
        <v>0</v>
      </c>
      <c r="G6" s="2">
        <f>'Apgar CG'!G15</f>
        <v>0</v>
      </c>
      <c r="H6" s="2">
        <f>'Apgar CG'!H15</f>
        <v>12</v>
      </c>
      <c r="I6" s="2">
        <f>'Apgar CG'!I15</f>
        <v>15</v>
      </c>
      <c r="J6" s="2">
        <f>'Apgar CG'!J15</f>
        <v>12</v>
      </c>
      <c r="K6" s="2"/>
    </row>
    <row r="7" spans="1:11" ht="14.25" customHeight="1" x14ac:dyDescent="0.2">
      <c r="A7" s="16" t="s">
        <v>65</v>
      </c>
      <c r="B7" s="94">
        <f t="shared" si="0"/>
        <v>18</v>
      </c>
      <c r="C7" s="2">
        <f>Apgar!C70</f>
        <v>19</v>
      </c>
      <c r="D7" s="2">
        <f>Apgar!D70</f>
        <v>0</v>
      </c>
      <c r="E7" s="2">
        <f>Apgar!E70</f>
        <v>1</v>
      </c>
      <c r="F7" s="2">
        <f>Apgar!F70</f>
        <v>0</v>
      </c>
      <c r="G7" s="2">
        <f>Apgar!G70</f>
        <v>0</v>
      </c>
      <c r="H7" s="2">
        <f>Apgar!H70</f>
        <v>12</v>
      </c>
      <c r="I7" s="2">
        <f>Apgar!I70</f>
        <v>2</v>
      </c>
      <c r="J7" s="2">
        <f>Apgar!J70</f>
        <v>4</v>
      </c>
      <c r="K7" s="2"/>
    </row>
    <row r="8" spans="1:11" ht="14.25" customHeight="1" x14ac:dyDescent="0.2">
      <c r="A8" s="16" t="s">
        <v>25</v>
      </c>
      <c r="B8" s="94">
        <f t="shared" si="0"/>
        <v>9</v>
      </c>
      <c r="C8" s="2">
        <f>'East Glacier'!C13</f>
        <v>20</v>
      </c>
      <c r="D8" s="2">
        <f>'East Glacier'!D13</f>
        <v>7</v>
      </c>
      <c r="E8" s="2">
        <f>'East Glacier'!E13</f>
        <v>0</v>
      </c>
      <c r="F8" s="2">
        <f>'East Glacier'!F13</f>
        <v>2</v>
      </c>
      <c r="G8" s="2">
        <f>'East Glacier'!G13</f>
        <v>2</v>
      </c>
      <c r="H8" s="2">
        <f>'East Glacier'!H13</f>
        <v>7</v>
      </c>
      <c r="I8" s="2">
        <f>'East Glacier'!I13</f>
        <v>0</v>
      </c>
      <c r="J8" s="2">
        <f>'East Glacier'!J13</f>
        <v>2</v>
      </c>
      <c r="K8" s="2"/>
    </row>
    <row r="9" spans="1:11" ht="14.25" customHeight="1" x14ac:dyDescent="0.2">
      <c r="A9" s="16" t="s">
        <v>82</v>
      </c>
      <c r="B9" s="94">
        <f t="shared" si="0"/>
        <v>6</v>
      </c>
      <c r="C9" s="2">
        <f>'Fish Creek '!C16</f>
        <v>10</v>
      </c>
      <c r="D9" s="2">
        <f>'Fish Creek '!D16</f>
        <v>0</v>
      </c>
      <c r="E9" s="2">
        <f>'Fish Creek '!E16</f>
        <v>0</v>
      </c>
      <c r="F9" s="2">
        <f>'Fish Creek '!F16</f>
        <v>4</v>
      </c>
      <c r="G9" s="2">
        <f>'Fish Creek '!G16</f>
        <v>0</v>
      </c>
      <c r="H9" s="2">
        <f>'Fish Creek '!H16</f>
        <v>5</v>
      </c>
      <c r="I9" s="2">
        <f>'Fish Creek '!I16</f>
        <v>1</v>
      </c>
      <c r="J9" s="2">
        <f>'Fish Creek '!J16</f>
        <v>0</v>
      </c>
      <c r="K9" s="2"/>
    </row>
    <row r="10" spans="1:11" ht="14.25" customHeight="1" x14ac:dyDescent="0.2">
      <c r="A10" s="16" t="s">
        <v>27</v>
      </c>
      <c r="B10" s="94">
        <f t="shared" si="0"/>
        <v>8</v>
      </c>
      <c r="C10" s="17">
        <f>'Goat Haunt'!C12</f>
        <v>9</v>
      </c>
      <c r="D10" s="17">
        <f>'Goat Haunt'!D12</f>
        <v>0</v>
      </c>
      <c r="E10" s="17">
        <f>'Goat Haunt'!E12</f>
        <v>1</v>
      </c>
      <c r="F10" s="17">
        <f>'Goat Haunt'!F12</f>
        <v>0</v>
      </c>
      <c r="G10" s="17">
        <f>'Goat Haunt'!G12</f>
        <v>0</v>
      </c>
      <c r="H10" s="17">
        <f>'Goat Haunt'!H12</f>
        <v>5</v>
      </c>
      <c r="I10" s="17">
        <f>'Goat Haunt'!I12</f>
        <v>0</v>
      </c>
      <c r="J10" s="17">
        <f>'Goat Haunt'!J12</f>
        <v>3</v>
      </c>
      <c r="K10" s="2"/>
    </row>
    <row r="11" spans="1:11" ht="14.25" customHeight="1" x14ac:dyDescent="0.2">
      <c r="A11" s="16" t="s">
        <v>60</v>
      </c>
      <c r="B11" s="94">
        <f t="shared" ref="B11:B18" si="1">SUM(H11:J11)</f>
        <v>3</v>
      </c>
      <c r="C11" s="2">
        <f>'Lake McD Ranger Station'!C12</f>
        <v>7</v>
      </c>
      <c r="D11" s="2">
        <f>'Lake McD Ranger Station'!D12</f>
        <v>1</v>
      </c>
      <c r="E11" s="2">
        <f>'Lake McD Ranger Station'!E12</f>
        <v>0</v>
      </c>
      <c r="F11" s="2">
        <f>'Lake McD Ranger Station'!F12</f>
        <v>0</v>
      </c>
      <c r="G11" s="2">
        <f>'Lake McD Ranger Station'!G12</f>
        <v>3</v>
      </c>
      <c r="H11" s="2">
        <f>'Lake McD Ranger Station'!H12</f>
        <v>3</v>
      </c>
      <c r="I11" s="2">
        <f>'Lake McD Ranger Station'!I12</f>
        <v>0</v>
      </c>
      <c r="J11" s="2">
        <f>'Lake McD Ranger Station'!J12</f>
        <v>0</v>
      </c>
      <c r="K11" s="2"/>
    </row>
    <row r="12" spans="1:11" ht="14.25" customHeight="1" x14ac:dyDescent="0.2">
      <c r="A12" s="16" t="s">
        <v>24</v>
      </c>
      <c r="B12" s="94">
        <f t="shared" si="1"/>
        <v>77</v>
      </c>
      <c r="C12" s="17">
        <f>'Many Glacier'!C62</f>
        <v>99</v>
      </c>
      <c r="D12" s="17">
        <f>'Many Glacier'!D62</f>
        <v>13</v>
      </c>
      <c r="E12" s="17">
        <f>'Many Glacier'!E62</f>
        <v>0</v>
      </c>
      <c r="F12" s="17">
        <f>'Many Glacier'!F62</f>
        <v>8</v>
      </c>
      <c r="G12" s="17">
        <f>'Many Glacier'!G62</f>
        <v>1</v>
      </c>
      <c r="H12" s="17">
        <f>'Many Glacier'!H62</f>
        <v>60</v>
      </c>
      <c r="I12" s="17">
        <f>'Many Glacier'!I62</f>
        <v>8</v>
      </c>
      <c r="J12" s="17">
        <f>'Many Glacier'!J62</f>
        <v>9</v>
      </c>
      <c r="K12" s="2"/>
    </row>
    <row r="13" spans="1:11" ht="14.25" customHeight="1" x14ac:dyDescent="0.2">
      <c r="A13" s="16" t="s">
        <v>28</v>
      </c>
      <c r="B13" s="94">
        <f t="shared" si="1"/>
        <v>16</v>
      </c>
      <c r="C13" s="2">
        <f>Polebridge!C17</f>
        <v>30</v>
      </c>
      <c r="D13" s="2">
        <f>Polebridge!D17</f>
        <v>3</v>
      </c>
      <c r="E13" s="2">
        <f>Polebridge!E17</f>
        <v>0</v>
      </c>
      <c r="F13" s="2">
        <f>Polebridge!F17</f>
        <v>11</v>
      </c>
      <c r="G13" s="2">
        <f>Polebridge!G17</f>
        <v>0</v>
      </c>
      <c r="H13" s="2">
        <f>Polebridge!H17</f>
        <v>11</v>
      </c>
      <c r="I13" s="2">
        <f>Polebridge!I17</f>
        <v>0</v>
      </c>
      <c r="J13" s="2">
        <f>Polebridge!J17</f>
        <v>5</v>
      </c>
      <c r="K13" s="2"/>
    </row>
    <row r="14" spans="1:11" ht="14.25" customHeight="1" x14ac:dyDescent="0.2">
      <c r="A14" s="16" t="s">
        <v>78</v>
      </c>
      <c r="B14" s="94">
        <f t="shared" si="1"/>
        <v>13</v>
      </c>
      <c r="C14" s="2">
        <f>'Rising Sun'!C19</f>
        <v>19</v>
      </c>
      <c r="D14" s="2">
        <f>'Rising Sun'!D19</f>
        <v>0</v>
      </c>
      <c r="E14" s="2">
        <f>'Rising Sun'!E19</f>
        <v>0</v>
      </c>
      <c r="F14" s="2">
        <f>'Rising Sun'!F19</f>
        <v>6</v>
      </c>
      <c r="G14" s="2">
        <f>'Rising Sun'!G19</f>
        <v>0</v>
      </c>
      <c r="H14" s="2">
        <f>'Rising Sun'!H19</f>
        <v>11</v>
      </c>
      <c r="I14" s="2">
        <f>'Rising Sun'!I19</f>
        <v>0</v>
      </c>
      <c r="J14" s="2">
        <f>'Rising Sun'!J19</f>
        <v>2</v>
      </c>
      <c r="K14" s="2"/>
    </row>
    <row r="15" spans="1:11" ht="14.25" customHeight="1" x14ac:dyDescent="0.2">
      <c r="A15" s="16" t="s">
        <v>89</v>
      </c>
      <c r="B15" s="94">
        <f t="shared" si="1"/>
        <v>10</v>
      </c>
      <c r="C15" s="2">
        <f>'Sprague Creek '!C8</f>
        <v>12</v>
      </c>
      <c r="D15" s="2">
        <f>'Sprague Creek '!D8</f>
        <v>2</v>
      </c>
      <c r="E15" s="2">
        <f>'Sprague Creek '!E8</f>
        <v>0</v>
      </c>
      <c r="F15" s="2">
        <f>'Sprague Creek '!F8</f>
        <v>0</v>
      </c>
      <c r="G15" s="2">
        <f>'Sprague Creek '!G8</f>
        <v>0</v>
      </c>
      <c r="H15" s="2">
        <f>'Sprague Creek '!H8</f>
        <v>3</v>
      </c>
      <c r="I15" s="2">
        <f>'Sprague Creek '!I8</f>
        <v>6</v>
      </c>
      <c r="J15" s="2">
        <f>'Sprague Creek '!J8</f>
        <v>1</v>
      </c>
      <c r="K15" s="2"/>
    </row>
    <row r="16" spans="1:11" ht="14.25" customHeight="1" x14ac:dyDescent="0.2">
      <c r="A16" s="16" t="s">
        <v>23</v>
      </c>
      <c r="B16" s="94">
        <f t="shared" si="1"/>
        <v>112</v>
      </c>
      <c r="C16" s="2">
        <f>'St. Mary'!C74</f>
        <v>136</v>
      </c>
      <c r="D16" s="2">
        <f>'St. Mary'!D74</f>
        <v>3</v>
      </c>
      <c r="E16" s="2">
        <f>'St. Mary'!E74</f>
        <v>16</v>
      </c>
      <c r="F16" s="2">
        <f>'St. Mary'!F74</f>
        <v>3</v>
      </c>
      <c r="G16" s="2">
        <f>'St. Mary'!G74</f>
        <v>2</v>
      </c>
      <c r="H16" s="2">
        <f>'St. Mary'!H74</f>
        <v>71</v>
      </c>
      <c r="I16" s="2">
        <f>'St. Mary'!I74</f>
        <v>10</v>
      </c>
      <c r="J16" s="2">
        <f>'St. Mary'!J74</f>
        <v>31</v>
      </c>
      <c r="K16" s="2"/>
    </row>
    <row r="17" spans="1:11" ht="14.25" customHeight="1" x14ac:dyDescent="0.2">
      <c r="A17" s="16" t="s">
        <v>26</v>
      </c>
      <c r="B17" s="94">
        <f t="shared" si="1"/>
        <v>39</v>
      </c>
      <c r="C17" s="2">
        <f>'Two Medicine '!C29</f>
        <v>52</v>
      </c>
      <c r="D17" s="2">
        <f>'Two Medicine '!D29</f>
        <v>1</v>
      </c>
      <c r="E17" s="2">
        <f>'Two Medicine '!E29</f>
        <v>9</v>
      </c>
      <c r="F17" s="2">
        <f>'Two Medicine '!F29</f>
        <v>3</v>
      </c>
      <c r="G17" s="2">
        <f>'Two Medicine '!G29</f>
        <v>0</v>
      </c>
      <c r="H17" s="2">
        <f>'Two Medicine '!H29</f>
        <v>35</v>
      </c>
      <c r="I17" s="2">
        <f>'Two Medicine '!I29</f>
        <v>0</v>
      </c>
      <c r="J17" s="2">
        <f>'Two Medicine '!J29</f>
        <v>4</v>
      </c>
      <c r="K17" s="2"/>
    </row>
    <row r="18" spans="1:11" ht="14.25" customHeight="1" x14ac:dyDescent="0.2">
      <c r="A18" s="16" t="s">
        <v>55</v>
      </c>
      <c r="B18" s="94">
        <f t="shared" si="1"/>
        <v>7</v>
      </c>
      <c r="C18" s="2">
        <f>Walton!C15</f>
        <v>11</v>
      </c>
      <c r="D18" s="2">
        <f>Walton!D15</f>
        <v>2</v>
      </c>
      <c r="E18" s="2">
        <f>Walton!E15</f>
        <v>0</v>
      </c>
      <c r="F18" s="2">
        <f>Walton!F15</f>
        <v>0</v>
      </c>
      <c r="G18" s="2">
        <f>Walton!G15</f>
        <v>2</v>
      </c>
      <c r="H18" s="2">
        <f>Walton!H15</f>
        <v>6</v>
      </c>
      <c r="I18" s="2">
        <f>Walton!I15</f>
        <v>1</v>
      </c>
      <c r="J18" s="2">
        <f>Walton!J15</f>
        <v>0</v>
      </c>
      <c r="K18" s="2"/>
    </row>
    <row r="19" spans="1:11" ht="14.25" customHeight="1" x14ac:dyDescent="0.2">
      <c r="A19" s="25">
        <f>COUNTA(A6:A18)</f>
        <v>13</v>
      </c>
      <c r="B19" s="25"/>
      <c r="C19" s="25"/>
      <c r="D19" s="25"/>
      <c r="E19" s="25"/>
      <c r="F19" s="25"/>
      <c r="G19" s="25"/>
      <c r="H19" s="25"/>
      <c r="I19" s="25"/>
      <c r="J19" s="25"/>
      <c r="K19" s="26"/>
    </row>
  </sheetData>
  <sortState xmlns:xlrd2="http://schemas.microsoft.com/office/spreadsheetml/2017/richdata2" ref="A6:K18">
    <sortCondition ref="A5:A18"/>
  </sortState>
  <pageMargins left="0.25" right="0.25" top="0.5" bottom="0.5" header="0.3" footer="0.3"/>
  <pageSetup pageOrder="overThenDown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/>
  <dimension ref="A1:K17"/>
  <sheetViews>
    <sheetView workbookViewId="0">
      <selection activeCell="J6" sqref="A1:XFD1048576"/>
    </sheetView>
  </sheetViews>
  <sheetFormatPr baseColWidth="10" defaultColWidth="12.6640625" defaultRowHeight="15" customHeight="1" x14ac:dyDescent="0.15"/>
  <cols>
    <col min="1" max="1" width="8.6640625" bestFit="1" customWidth="1"/>
    <col min="2" max="2" width="34.5" bestFit="1" customWidth="1"/>
    <col min="3" max="3" width="11.83203125" bestFit="1" customWidth="1"/>
    <col min="4" max="4" width="7.6640625" customWidth="1"/>
    <col min="5" max="5" width="8.6640625" bestFit="1" customWidth="1"/>
    <col min="6" max="6" width="7.33203125" bestFit="1" customWidth="1"/>
    <col min="7" max="7" width="12.1640625" bestFit="1" customWidth="1"/>
    <col min="8" max="8" width="10.5" bestFit="1" customWidth="1"/>
    <col min="9" max="9" width="11.5" bestFit="1" customWidth="1"/>
    <col min="10" max="10" width="6.6640625" bestFit="1" customWidth="1"/>
    <col min="11" max="11" width="31.1640625" bestFit="1" customWidth="1"/>
  </cols>
  <sheetData>
    <row r="1" spans="1:11" ht="37.5" customHeight="1" x14ac:dyDescent="0.2">
      <c r="A1" s="11" t="s">
        <v>29</v>
      </c>
      <c r="B1" s="11" t="s">
        <v>30</v>
      </c>
      <c r="C1" s="11" t="s">
        <v>31</v>
      </c>
      <c r="D1" s="11" t="s">
        <v>11</v>
      </c>
      <c r="E1" s="11" t="s">
        <v>12</v>
      </c>
      <c r="F1" s="11" t="s">
        <v>32</v>
      </c>
      <c r="G1" s="11" t="s">
        <v>14</v>
      </c>
      <c r="H1" s="11" t="s">
        <v>33</v>
      </c>
      <c r="I1" s="11" t="s">
        <v>34</v>
      </c>
      <c r="J1" s="11" t="s">
        <v>35</v>
      </c>
      <c r="K1" s="90" t="s">
        <v>458</v>
      </c>
    </row>
    <row r="2" spans="1:11" ht="14.25" customHeight="1" x14ac:dyDescent="0.2">
      <c r="A2" s="47">
        <v>940</v>
      </c>
      <c r="B2" s="48" t="s">
        <v>369</v>
      </c>
      <c r="C2" s="7">
        <f>SUM(D2:J2)</f>
        <v>0</v>
      </c>
      <c r="D2" s="47"/>
      <c r="E2" s="47"/>
      <c r="F2" s="47"/>
      <c r="G2" s="47"/>
      <c r="H2" s="47"/>
      <c r="I2" s="47"/>
      <c r="J2" s="47"/>
      <c r="K2" s="47"/>
    </row>
    <row r="3" spans="1:11" ht="32" x14ac:dyDescent="0.2">
      <c r="A3" s="7">
        <v>1064</v>
      </c>
      <c r="B3" s="7" t="s">
        <v>388</v>
      </c>
      <c r="C3" s="7">
        <f>SUM(D3:J3)</f>
        <v>0</v>
      </c>
      <c r="D3" s="7"/>
      <c r="E3" s="7"/>
      <c r="F3" s="7"/>
      <c r="G3" s="7"/>
      <c r="H3" s="7"/>
      <c r="I3" s="7"/>
      <c r="J3" s="7"/>
      <c r="K3" s="7" t="s">
        <v>389</v>
      </c>
    </row>
    <row r="4" spans="1:11" ht="48" x14ac:dyDescent="0.2">
      <c r="A4" s="2">
        <v>1065</v>
      </c>
      <c r="B4" s="7" t="s">
        <v>397</v>
      </c>
      <c r="C4" s="7">
        <f>SUM(D4:J4)</f>
        <v>1</v>
      </c>
      <c r="D4" s="2"/>
      <c r="E4" s="2"/>
      <c r="F4" s="2"/>
      <c r="G4" s="2"/>
      <c r="H4" s="2">
        <v>1</v>
      </c>
      <c r="I4" s="2"/>
      <c r="J4" s="2"/>
      <c r="K4" s="2" t="s">
        <v>399</v>
      </c>
    </row>
    <row r="5" spans="1:11" ht="32" x14ac:dyDescent="0.2">
      <c r="A5" s="2">
        <v>1066</v>
      </c>
      <c r="B5" s="67" t="s">
        <v>422</v>
      </c>
      <c r="C5" s="7">
        <f t="shared" ref="C5:C16" si="0">SUM(D5:J5)</f>
        <v>1</v>
      </c>
      <c r="D5" s="2"/>
      <c r="E5" s="2"/>
      <c r="F5" s="65">
        <v>0</v>
      </c>
      <c r="G5" s="2"/>
      <c r="H5" s="2"/>
      <c r="I5" s="65">
        <v>1</v>
      </c>
      <c r="J5" s="2"/>
      <c r="K5" s="66" t="s">
        <v>399</v>
      </c>
    </row>
    <row r="6" spans="1:11" ht="14.25" customHeight="1" x14ac:dyDescent="0.2">
      <c r="A6" s="2">
        <v>1067</v>
      </c>
      <c r="B6" s="7" t="s">
        <v>400</v>
      </c>
      <c r="C6" s="7">
        <f t="shared" si="0"/>
        <v>3</v>
      </c>
      <c r="D6" s="2"/>
      <c r="E6" s="2"/>
      <c r="F6" s="2"/>
      <c r="G6" s="2"/>
      <c r="H6" s="2">
        <v>3</v>
      </c>
      <c r="I6" s="2"/>
      <c r="J6" s="2"/>
      <c r="K6" s="65" t="s">
        <v>399</v>
      </c>
    </row>
    <row r="7" spans="1:11" ht="14.25" customHeight="1" x14ac:dyDescent="0.2">
      <c r="A7" s="2">
        <v>1080</v>
      </c>
      <c r="B7" s="7" t="s">
        <v>401</v>
      </c>
      <c r="C7" s="7">
        <f t="shared" si="0"/>
        <v>1</v>
      </c>
      <c r="D7" s="2"/>
      <c r="E7" s="2"/>
      <c r="F7" s="2">
        <v>1</v>
      </c>
      <c r="G7" s="2"/>
      <c r="H7" s="2"/>
      <c r="I7" s="2"/>
      <c r="J7" s="2"/>
      <c r="K7" s="2" t="s">
        <v>402</v>
      </c>
    </row>
    <row r="8" spans="1:11" ht="14.25" customHeight="1" x14ac:dyDescent="0.2">
      <c r="A8" s="2">
        <v>1081</v>
      </c>
      <c r="B8" s="7" t="s">
        <v>401</v>
      </c>
      <c r="C8" s="7">
        <f t="shared" si="0"/>
        <v>1</v>
      </c>
      <c r="D8" s="2"/>
      <c r="E8" s="2"/>
      <c r="F8" s="2">
        <v>1</v>
      </c>
      <c r="G8" s="2"/>
      <c r="H8" s="2"/>
      <c r="I8" s="2"/>
      <c r="J8" s="2"/>
      <c r="K8" s="2" t="s">
        <v>402</v>
      </c>
    </row>
    <row r="9" spans="1:11" ht="14.25" customHeight="1" x14ac:dyDescent="0.2">
      <c r="A9" s="2">
        <v>1082</v>
      </c>
      <c r="B9" s="7" t="s">
        <v>401</v>
      </c>
      <c r="C9" s="7">
        <f t="shared" si="0"/>
        <v>1</v>
      </c>
      <c r="D9" s="2"/>
      <c r="E9" s="2"/>
      <c r="F9" s="2">
        <v>1</v>
      </c>
      <c r="G9" s="2"/>
      <c r="H9" s="2"/>
      <c r="I9" s="2"/>
      <c r="J9" s="2"/>
      <c r="K9" s="2" t="s">
        <v>402</v>
      </c>
    </row>
    <row r="10" spans="1:11" ht="14.25" customHeight="1" x14ac:dyDescent="0.2">
      <c r="A10" s="2">
        <v>1083</v>
      </c>
      <c r="B10" s="7" t="s">
        <v>403</v>
      </c>
      <c r="C10" s="7">
        <f t="shared" si="0"/>
        <v>1</v>
      </c>
      <c r="D10" s="2"/>
      <c r="E10" s="2"/>
      <c r="F10" s="2"/>
      <c r="G10" s="2"/>
      <c r="H10" s="2">
        <v>1</v>
      </c>
      <c r="I10" s="2"/>
      <c r="J10" s="2"/>
      <c r="K10" s="2" t="s">
        <v>404</v>
      </c>
    </row>
    <row r="11" spans="1:11" ht="14.25" customHeight="1" x14ac:dyDescent="0.2">
      <c r="A11" s="2">
        <v>1084</v>
      </c>
      <c r="B11" s="7" t="s">
        <v>401</v>
      </c>
      <c r="C11" s="7">
        <f t="shared" si="0"/>
        <v>1</v>
      </c>
      <c r="D11" s="2"/>
      <c r="E11" s="2"/>
      <c r="F11" s="2">
        <v>1</v>
      </c>
      <c r="G11" s="2"/>
      <c r="H11" s="2"/>
      <c r="I11" s="2"/>
      <c r="J11" s="2"/>
      <c r="K11" s="2" t="s">
        <v>402</v>
      </c>
    </row>
    <row r="12" spans="1:11" ht="48" x14ac:dyDescent="0.2">
      <c r="A12" s="8">
        <v>1360</v>
      </c>
      <c r="B12" s="22" t="s">
        <v>406</v>
      </c>
      <c r="C12" s="7">
        <f t="shared" si="0"/>
        <v>0</v>
      </c>
      <c r="D12" s="8"/>
      <c r="E12" s="8"/>
      <c r="F12" s="8"/>
      <c r="G12" s="8"/>
      <c r="H12" s="8"/>
      <c r="I12" s="8"/>
      <c r="J12" s="8"/>
      <c r="K12" s="8"/>
    </row>
    <row r="13" spans="1:11" ht="14.25" customHeight="1" x14ac:dyDescent="0.2">
      <c r="A13" s="5">
        <v>1468</v>
      </c>
      <c r="B13" s="21" t="s">
        <v>407</v>
      </c>
      <c r="C13" s="7">
        <f t="shared" si="0"/>
        <v>0</v>
      </c>
      <c r="D13" s="5"/>
      <c r="E13" s="5"/>
      <c r="F13" s="5"/>
      <c r="G13" s="5"/>
      <c r="H13" s="5"/>
      <c r="I13" s="5"/>
      <c r="J13" s="5"/>
      <c r="K13" s="5"/>
    </row>
    <row r="14" spans="1:11" ht="14.25" customHeight="1" x14ac:dyDescent="0.2">
      <c r="A14" s="5">
        <v>1516</v>
      </c>
      <c r="B14" s="21" t="s">
        <v>407</v>
      </c>
      <c r="C14" s="7">
        <f t="shared" si="0"/>
        <v>0</v>
      </c>
      <c r="D14" s="5"/>
      <c r="E14" s="5"/>
      <c r="F14" s="5"/>
      <c r="G14" s="5"/>
      <c r="H14" s="5"/>
      <c r="I14" s="5"/>
      <c r="J14" s="5"/>
      <c r="K14" s="5"/>
    </row>
    <row r="15" spans="1:11" ht="14.25" customHeight="1" x14ac:dyDescent="0.2">
      <c r="A15" s="47">
        <v>1599</v>
      </c>
      <c r="B15" s="48" t="s">
        <v>369</v>
      </c>
      <c r="C15" s="7">
        <f t="shared" si="0"/>
        <v>0</v>
      </c>
      <c r="D15" s="47"/>
      <c r="E15" s="47"/>
      <c r="F15" s="47"/>
      <c r="G15" s="47"/>
      <c r="H15" s="47"/>
      <c r="I15" s="47"/>
      <c r="J15" s="47"/>
      <c r="K15" s="47"/>
    </row>
    <row r="16" spans="1:11" ht="14.25" customHeight="1" x14ac:dyDescent="0.2">
      <c r="A16" s="25" t="s">
        <v>96</v>
      </c>
      <c r="B16" s="30"/>
      <c r="C16" s="7">
        <f t="shared" si="0"/>
        <v>10</v>
      </c>
      <c r="D16" s="25">
        <f>SUM(D2:D15)</f>
        <v>0</v>
      </c>
      <c r="E16" s="25">
        <f t="shared" ref="E16:J16" si="1">SUM(E2:E15)</f>
        <v>0</v>
      </c>
      <c r="F16" s="25">
        <f t="shared" si="1"/>
        <v>4</v>
      </c>
      <c r="G16" s="25">
        <f t="shared" si="1"/>
        <v>0</v>
      </c>
      <c r="H16" s="25">
        <f t="shared" si="1"/>
        <v>5</v>
      </c>
      <c r="I16" s="25">
        <f t="shared" si="1"/>
        <v>1</v>
      </c>
      <c r="J16" s="25">
        <f t="shared" si="1"/>
        <v>0</v>
      </c>
    </row>
    <row r="17" spans="1:10" ht="14.25" customHeight="1" x14ac:dyDescent="0.2">
      <c r="A17" s="25"/>
      <c r="B17" s="30">
        <f>COUNTA(A2:A15)</f>
        <v>14</v>
      </c>
      <c r="C17" s="25"/>
      <c r="D17" s="25"/>
      <c r="E17" s="25"/>
      <c r="F17" s="25"/>
      <c r="G17" s="25"/>
      <c r="H17" s="25"/>
      <c r="I17" s="25"/>
      <c r="J17" s="25"/>
    </row>
  </sheetData>
  <pageMargins left="0.25" right="0.25" top="0.5" bottom="0.5" header="0.3" footer="0.3"/>
  <pageSetup pageOrder="overThenDown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K16"/>
  <sheetViews>
    <sheetView workbookViewId="0">
      <pane ySplit="1" topLeftCell="A2" activePane="bottomLeft" state="frozen"/>
      <selection activeCell="J6" sqref="A1:XFD1048576"/>
      <selection pane="bottomLeft" activeCell="J6" sqref="A1:XFD1048576"/>
    </sheetView>
  </sheetViews>
  <sheetFormatPr baseColWidth="10" defaultColWidth="12.6640625" defaultRowHeight="15" customHeight="1" x14ac:dyDescent="0.15"/>
  <cols>
    <col min="1" max="1" width="9.83203125" bestFit="1" customWidth="1"/>
    <col min="2" max="2" width="27" bestFit="1" customWidth="1"/>
    <col min="3" max="3" width="11.83203125" bestFit="1" customWidth="1"/>
    <col min="4" max="4" width="7.6640625" customWidth="1"/>
    <col min="5" max="5" width="8.6640625" bestFit="1" customWidth="1"/>
    <col min="6" max="6" width="7.33203125" bestFit="1" customWidth="1"/>
    <col min="7" max="7" width="12.1640625" bestFit="1" customWidth="1"/>
    <col min="8" max="8" width="10.5" bestFit="1" customWidth="1"/>
    <col min="9" max="9" width="11.5" bestFit="1" customWidth="1"/>
    <col min="10" max="10" width="6.6640625" bestFit="1" customWidth="1"/>
    <col min="11" max="11" width="23.6640625" bestFit="1" customWidth="1"/>
  </cols>
  <sheetData>
    <row r="1" spans="1:11" ht="42" customHeight="1" x14ac:dyDescent="0.2">
      <c r="A1" s="11" t="s">
        <v>29</v>
      </c>
      <c r="B1" s="11" t="s">
        <v>30</v>
      </c>
      <c r="C1" s="11" t="s">
        <v>31</v>
      </c>
      <c r="D1" s="11" t="s">
        <v>11</v>
      </c>
      <c r="E1" s="11" t="s">
        <v>12</v>
      </c>
      <c r="F1" s="11" t="s">
        <v>32</v>
      </c>
      <c r="G1" s="11" t="s">
        <v>14</v>
      </c>
      <c r="H1" s="11" t="s">
        <v>33</v>
      </c>
      <c r="I1" s="11" t="s">
        <v>34</v>
      </c>
      <c r="J1" s="11" t="s">
        <v>35</v>
      </c>
      <c r="K1" s="90" t="s">
        <v>458</v>
      </c>
    </row>
    <row r="2" spans="1:11" ht="14.25" customHeight="1" x14ac:dyDescent="0.2">
      <c r="A2" s="2">
        <v>126</v>
      </c>
      <c r="B2" s="7" t="s">
        <v>302</v>
      </c>
      <c r="C2" s="7">
        <f>SUM(D2:J2)</f>
        <v>2</v>
      </c>
      <c r="D2" s="2">
        <v>1</v>
      </c>
      <c r="E2" s="2"/>
      <c r="F2" s="2"/>
      <c r="G2" s="2"/>
      <c r="H2" s="2">
        <v>1</v>
      </c>
      <c r="I2" s="2"/>
      <c r="J2" s="2"/>
      <c r="K2" s="2" t="s">
        <v>349</v>
      </c>
    </row>
    <row r="3" spans="1:11" ht="14.25" customHeight="1" x14ac:dyDescent="0.2">
      <c r="A3" s="2">
        <v>382</v>
      </c>
      <c r="B3" s="7" t="s">
        <v>350</v>
      </c>
      <c r="C3" s="7">
        <f t="shared" ref="C3:C15" si="0">SUM(D3:J3)</f>
        <v>1</v>
      </c>
      <c r="D3" s="2"/>
      <c r="E3" s="2"/>
      <c r="F3" s="2"/>
      <c r="G3" s="2">
        <v>1</v>
      </c>
      <c r="H3" s="2"/>
      <c r="I3" s="2"/>
      <c r="J3" s="2"/>
      <c r="K3" s="2" t="s">
        <v>352</v>
      </c>
    </row>
    <row r="4" spans="1:11" ht="14.25" customHeight="1" x14ac:dyDescent="0.2">
      <c r="A4" s="2">
        <v>383</v>
      </c>
      <c r="B4" s="7" t="s">
        <v>302</v>
      </c>
      <c r="C4" s="7">
        <f t="shared" si="0"/>
        <v>2</v>
      </c>
      <c r="D4" s="2">
        <v>1</v>
      </c>
      <c r="E4" s="2"/>
      <c r="F4" s="2"/>
      <c r="G4" s="2"/>
      <c r="H4" s="2">
        <v>1</v>
      </c>
      <c r="I4" s="2"/>
      <c r="J4" s="2"/>
      <c r="K4" s="2" t="s">
        <v>355</v>
      </c>
    </row>
    <row r="5" spans="1:11" s="71" customFormat="1" ht="14.25" customHeight="1" x14ac:dyDescent="0.2">
      <c r="A5" s="69">
        <v>387</v>
      </c>
      <c r="B5" s="70" t="s">
        <v>356</v>
      </c>
      <c r="C5" s="7">
        <f t="shared" si="0"/>
        <v>0</v>
      </c>
      <c r="D5" s="69"/>
      <c r="E5" s="69"/>
      <c r="F5" s="69"/>
      <c r="G5" s="69"/>
      <c r="H5" s="69"/>
      <c r="I5" s="69"/>
      <c r="J5" s="69"/>
      <c r="K5" s="72" t="s">
        <v>424</v>
      </c>
    </row>
    <row r="6" spans="1:11" ht="14.25" customHeight="1" x14ac:dyDescent="0.2">
      <c r="A6" s="2">
        <v>388</v>
      </c>
      <c r="B6" s="7" t="s">
        <v>357</v>
      </c>
      <c r="C6" s="7">
        <f t="shared" si="0"/>
        <v>1</v>
      </c>
      <c r="D6" s="2"/>
      <c r="E6" s="2"/>
      <c r="F6" s="2"/>
      <c r="G6" s="2">
        <v>1</v>
      </c>
      <c r="H6" s="2"/>
      <c r="I6" s="2"/>
      <c r="J6" s="2"/>
      <c r="K6" s="2" t="s">
        <v>358</v>
      </c>
    </row>
    <row r="7" spans="1:11" ht="14.25" customHeight="1" x14ac:dyDescent="0.2">
      <c r="A7" s="2">
        <v>1159</v>
      </c>
      <c r="B7" s="7" t="s">
        <v>360</v>
      </c>
      <c r="C7" s="7">
        <f t="shared" si="0"/>
        <v>1</v>
      </c>
      <c r="D7" s="2"/>
      <c r="E7" s="2"/>
      <c r="F7" s="2"/>
      <c r="G7" s="2"/>
      <c r="H7" s="2">
        <v>1</v>
      </c>
      <c r="I7" s="2"/>
      <c r="J7" s="2"/>
      <c r="K7" s="2"/>
    </row>
    <row r="8" spans="1:11" ht="14.25" customHeight="1" x14ac:dyDescent="0.2">
      <c r="A8" s="2">
        <v>1529</v>
      </c>
      <c r="B8" s="7" t="s">
        <v>361</v>
      </c>
      <c r="C8" s="7">
        <f t="shared" si="0"/>
        <v>4</v>
      </c>
      <c r="D8" s="2"/>
      <c r="E8" s="2"/>
      <c r="F8" s="2"/>
      <c r="G8" s="2"/>
      <c r="H8" s="2">
        <v>3</v>
      </c>
      <c r="I8" s="2">
        <v>1</v>
      </c>
      <c r="J8" s="2"/>
      <c r="K8" s="7" t="s">
        <v>363</v>
      </c>
    </row>
    <row r="9" spans="1:11" ht="14.25" customHeight="1" x14ac:dyDescent="0.2">
      <c r="A9" s="4" t="s">
        <v>364</v>
      </c>
      <c r="B9" s="19" t="s">
        <v>356</v>
      </c>
      <c r="C9" s="7">
        <f t="shared" si="0"/>
        <v>0</v>
      </c>
      <c r="D9" s="4"/>
      <c r="E9" s="4"/>
      <c r="F9" s="4"/>
      <c r="G9" s="4"/>
      <c r="H9" s="4"/>
      <c r="I9" s="4"/>
      <c r="J9" s="4"/>
      <c r="K9" s="72" t="s">
        <v>424</v>
      </c>
    </row>
    <row r="10" spans="1:11" ht="14.25" customHeight="1" x14ac:dyDescent="0.2">
      <c r="A10" s="4">
        <v>1557</v>
      </c>
      <c r="B10" s="19" t="s">
        <v>356</v>
      </c>
      <c r="C10" s="7">
        <f t="shared" si="0"/>
        <v>0</v>
      </c>
      <c r="D10" s="4"/>
      <c r="E10" s="4"/>
      <c r="F10" s="4"/>
      <c r="G10" s="4"/>
      <c r="H10" s="4"/>
      <c r="I10" s="4"/>
      <c r="J10" s="4"/>
      <c r="K10" s="4"/>
    </row>
    <row r="11" spans="1:11" ht="14.25" customHeight="1" x14ac:dyDescent="0.2">
      <c r="A11" s="4">
        <v>1570</v>
      </c>
      <c r="B11" s="19" t="s">
        <v>356</v>
      </c>
      <c r="C11" s="7">
        <f t="shared" si="0"/>
        <v>0</v>
      </c>
      <c r="D11" s="4"/>
      <c r="E11" s="4"/>
      <c r="F11" s="4"/>
      <c r="G11" s="4"/>
      <c r="H11" s="4"/>
      <c r="I11" s="4"/>
      <c r="J11" s="4"/>
      <c r="K11" s="72" t="s">
        <v>424</v>
      </c>
    </row>
    <row r="12" spans="1:11" ht="14.25" customHeight="1" x14ac:dyDescent="0.2">
      <c r="A12" s="4" t="s">
        <v>366</v>
      </c>
      <c r="B12" s="19" t="s">
        <v>356</v>
      </c>
      <c r="C12" s="7">
        <f t="shared" si="0"/>
        <v>0</v>
      </c>
      <c r="D12" s="4"/>
      <c r="E12" s="4"/>
      <c r="F12" s="4"/>
      <c r="G12" s="4"/>
      <c r="H12" s="4"/>
      <c r="I12" s="4"/>
      <c r="J12" s="4"/>
      <c r="K12" s="4"/>
    </row>
    <row r="13" spans="1:11" ht="14.25" customHeight="1" x14ac:dyDescent="0.2">
      <c r="A13" s="2" t="s">
        <v>129</v>
      </c>
      <c r="B13" s="7">
        <v>3</v>
      </c>
      <c r="C13" s="7">
        <f t="shared" si="0"/>
        <v>0</v>
      </c>
      <c r="D13" s="2"/>
      <c r="E13" s="2"/>
      <c r="F13" s="2"/>
      <c r="G13" s="2"/>
      <c r="H13" s="2"/>
      <c r="I13" s="2"/>
      <c r="J13" s="2"/>
      <c r="K13" s="2"/>
    </row>
    <row r="14" spans="1:11" ht="14.25" customHeight="1" x14ac:dyDescent="0.2">
      <c r="A14" s="2"/>
      <c r="B14" s="7"/>
      <c r="C14" s="7">
        <f t="shared" si="0"/>
        <v>0</v>
      </c>
      <c r="D14" s="2"/>
      <c r="E14" s="2"/>
      <c r="F14" s="2"/>
      <c r="G14" s="2"/>
      <c r="H14" s="2"/>
      <c r="I14" s="2"/>
      <c r="J14" s="2"/>
      <c r="K14" s="2"/>
    </row>
    <row r="15" spans="1:11" ht="14.25" customHeight="1" x14ac:dyDescent="0.2">
      <c r="A15" s="3" t="s">
        <v>96</v>
      </c>
      <c r="B15" s="11"/>
      <c r="C15" s="7">
        <f t="shared" si="0"/>
        <v>11</v>
      </c>
      <c r="D15" s="3">
        <f t="shared" ref="D15:J15" si="1">SUM(D2:D14)</f>
        <v>2</v>
      </c>
      <c r="E15" s="3">
        <f t="shared" si="1"/>
        <v>0</v>
      </c>
      <c r="F15" s="3">
        <f t="shared" si="1"/>
        <v>0</v>
      </c>
      <c r="G15" s="3">
        <f t="shared" si="1"/>
        <v>2</v>
      </c>
      <c r="H15" s="3">
        <f t="shared" si="1"/>
        <v>6</v>
      </c>
      <c r="I15" s="3">
        <f t="shared" si="1"/>
        <v>1</v>
      </c>
      <c r="J15" s="3">
        <f t="shared" si="1"/>
        <v>0</v>
      </c>
      <c r="K15" s="2"/>
    </row>
    <row r="16" spans="1:11" ht="14.25" customHeight="1" x14ac:dyDescent="0.2">
      <c r="A16" s="25"/>
      <c r="B16" s="38">
        <f>COUNTA(A2:A12)</f>
        <v>11</v>
      </c>
      <c r="C16" s="25"/>
      <c r="D16" s="25"/>
      <c r="E16" s="25"/>
      <c r="F16" s="25"/>
      <c r="G16" s="25"/>
      <c r="H16" s="25"/>
      <c r="I16" s="25"/>
      <c r="J16" s="25"/>
      <c r="K16" s="26"/>
    </row>
  </sheetData>
  <pageMargins left="0.25" right="0.25" top="0.5" bottom="0.5" header="0.3" footer="0.3"/>
  <pageSetup pageOrder="overThenDown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K63"/>
  <sheetViews>
    <sheetView workbookViewId="0">
      <pane ySplit="1" topLeftCell="A47" activePane="bottomLeft" state="frozen"/>
      <selection activeCell="J6" sqref="A1:XFD1048576"/>
      <selection pane="bottomLeft" activeCell="J6" sqref="A1:XFD1048576"/>
    </sheetView>
  </sheetViews>
  <sheetFormatPr baseColWidth="10" defaultColWidth="12.6640625" defaultRowHeight="15" customHeight="1" x14ac:dyDescent="0.15"/>
  <cols>
    <col min="1" max="1" width="8.6640625" customWidth="1"/>
    <col min="2" max="2" width="35.5" customWidth="1"/>
    <col min="3" max="3" width="8" bestFit="1" customWidth="1"/>
    <col min="4" max="4" width="8.33203125" bestFit="1" customWidth="1"/>
    <col min="5" max="5" width="7.6640625" customWidth="1"/>
    <col min="6" max="6" width="7.33203125" bestFit="1" customWidth="1"/>
    <col min="7" max="7" width="9.6640625" bestFit="1" customWidth="1"/>
    <col min="8" max="9" width="10.5" bestFit="1" customWidth="1"/>
    <col min="10" max="10" width="6.6640625" bestFit="1" customWidth="1"/>
    <col min="11" max="11" width="46" bestFit="1" customWidth="1"/>
  </cols>
  <sheetData>
    <row r="1" spans="1:11" ht="48" x14ac:dyDescent="0.2">
      <c r="A1" s="11" t="s">
        <v>29</v>
      </c>
      <c r="B1" s="32" t="s">
        <v>30</v>
      </c>
      <c r="C1" s="11" t="s">
        <v>31</v>
      </c>
      <c r="D1" s="11" t="s">
        <v>11</v>
      </c>
      <c r="E1" s="11" t="s">
        <v>12</v>
      </c>
      <c r="F1" s="11" t="s">
        <v>32</v>
      </c>
      <c r="G1" s="11" t="s">
        <v>14</v>
      </c>
      <c r="H1" s="11" t="s">
        <v>33</v>
      </c>
      <c r="I1" s="11" t="s">
        <v>34</v>
      </c>
      <c r="J1" s="11" t="s">
        <v>35</v>
      </c>
      <c r="K1" s="90" t="s">
        <v>458</v>
      </c>
    </row>
    <row r="2" spans="1:11" ht="32" x14ac:dyDescent="0.2">
      <c r="A2" s="7">
        <v>171</v>
      </c>
      <c r="B2" s="7" t="s">
        <v>149</v>
      </c>
      <c r="C2" s="2">
        <f>SUM(D2:J2)</f>
        <v>4</v>
      </c>
      <c r="D2" s="2">
        <v>2</v>
      </c>
      <c r="E2" s="2"/>
      <c r="F2" s="2"/>
      <c r="G2" s="2"/>
      <c r="H2" s="2">
        <v>2</v>
      </c>
      <c r="I2" s="2"/>
      <c r="J2" s="2"/>
      <c r="K2" s="73" t="s">
        <v>425</v>
      </c>
    </row>
    <row r="3" spans="1:11" ht="32" x14ac:dyDescent="0.2">
      <c r="A3" s="7">
        <v>175</v>
      </c>
      <c r="B3" s="7" t="s">
        <v>149</v>
      </c>
      <c r="C3" s="2">
        <f t="shared" ref="C3:C59" si="0">SUM(D3:J3)</f>
        <v>2</v>
      </c>
      <c r="D3" s="2">
        <v>1</v>
      </c>
      <c r="E3" s="2"/>
      <c r="F3" s="2"/>
      <c r="G3" s="2"/>
      <c r="H3" s="2">
        <v>1</v>
      </c>
      <c r="I3" s="2"/>
      <c r="J3" s="2"/>
      <c r="K3" s="73" t="s">
        <v>426</v>
      </c>
    </row>
    <row r="4" spans="1:11" ht="32" x14ac:dyDescent="0.2">
      <c r="A4" s="7">
        <v>176</v>
      </c>
      <c r="B4" s="20" t="s">
        <v>156</v>
      </c>
      <c r="C4" s="2">
        <f t="shared" si="0"/>
        <v>6</v>
      </c>
      <c r="D4" s="2">
        <v>2</v>
      </c>
      <c r="E4" s="2"/>
      <c r="F4" s="2"/>
      <c r="G4" s="2"/>
      <c r="H4" s="2">
        <v>3</v>
      </c>
      <c r="I4" s="2"/>
      <c r="J4" s="2">
        <v>1</v>
      </c>
      <c r="K4" s="65" t="s">
        <v>427</v>
      </c>
    </row>
    <row r="5" spans="1:11" ht="16" x14ac:dyDescent="0.2">
      <c r="A5" s="7">
        <v>177</v>
      </c>
      <c r="B5" s="7" t="s">
        <v>160</v>
      </c>
      <c r="C5" s="2">
        <f t="shared" si="0"/>
        <v>1</v>
      </c>
      <c r="D5" s="2"/>
      <c r="E5" s="2"/>
      <c r="F5" s="2"/>
      <c r="G5" s="2"/>
      <c r="H5" s="2">
        <v>1</v>
      </c>
      <c r="I5" s="2"/>
      <c r="J5" s="2"/>
      <c r="K5" s="2"/>
    </row>
    <row r="6" spans="1:11" ht="16" x14ac:dyDescent="0.2">
      <c r="A6" s="7">
        <v>178</v>
      </c>
      <c r="B6" s="7" t="s">
        <v>160</v>
      </c>
      <c r="C6" s="2">
        <f t="shared" si="0"/>
        <v>1</v>
      </c>
      <c r="D6" s="2"/>
      <c r="E6" s="2"/>
      <c r="F6" s="2"/>
      <c r="G6" s="2"/>
      <c r="H6" s="2">
        <v>1</v>
      </c>
      <c r="I6" s="2"/>
      <c r="J6" s="2"/>
      <c r="K6" s="65" t="s">
        <v>428</v>
      </c>
    </row>
    <row r="7" spans="1:11" ht="16" x14ac:dyDescent="0.2">
      <c r="A7" s="7">
        <v>179</v>
      </c>
      <c r="B7" s="7" t="s">
        <v>160</v>
      </c>
      <c r="C7" s="2">
        <f t="shared" si="0"/>
        <v>1</v>
      </c>
      <c r="D7" s="2"/>
      <c r="E7" s="2"/>
      <c r="F7" s="2"/>
      <c r="G7" s="2"/>
      <c r="H7" s="2">
        <v>1</v>
      </c>
      <c r="I7" s="2"/>
      <c r="J7" s="2"/>
      <c r="K7" s="65" t="s">
        <v>428</v>
      </c>
    </row>
    <row r="8" spans="1:11" ht="32" x14ac:dyDescent="0.2">
      <c r="A8" s="7">
        <v>180</v>
      </c>
      <c r="B8" s="7" t="s">
        <v>160</v>
      </c>
      <c r="C8" s="2">
        <f t="shared" si="0"/>
        <v>1</v>
      </c>
      <c r="D8" s="2"/>
      <c r="E8" s="2"/>
      <c r="F8" s="2"/>
      <c r="G8" s="2"/>
      <c r="H8" s="2">
        <v>1</v>
      </c>
      <c r="I8" s="2"/>
      <c r="J8" s="2"/>
      <c r="K8" s="73" t="s">
        <v>429</v>
      </c>
    </row>
    <row r="9" spans="1:11" ht="16" x14ac:dyDescent="0.2">
      <c r="A9" s="7">
        <v>181</v>
      </c>
      <c r="B9" s="7" t="s">
        <v>160</v>
      </c>
      <c r="C9" s="2">
        <f t="shared" si="0"/>
        <v>1</v>
      </c>
      <c r="D9" s="2"/>
      <c r="E9" s="2"/>
      <c r="F9" s="2"/>
      <c r="G9" s="2"/>
      <c r="H9" s="2">
        <v>1</v>
      </c>
      <c r="I9" s="2"/>
      <c r="J9" s="2"/>
      <c r="K9" s="2"/>
    </row>
    <row r="10" spans="1:11" ht="16" x14ac:dyDescent="0.2">
      <c r="A10" s="7">
        <v>182</v>
      </c>
      <c r="B10" s="7" t="s">
        <v>160</v>
      </c>
      <c r="C10" s="2">
        <f t="shared" si="0"/>
        <v>1</v>
      </c>
      <c r="D10" s="2"/>
      <c r="E10" s="2"/>
      <c r="F10" s="2"/>
      <c r="G10" s="2"/>
      <c r="H10" s="2">
        <v>1</v>
      </c>
      <c r="I10" s="2"/>
      <c r="J10" s="2"/>
      <c r="K10" s="2"/>
    </row>
    <row r="11" spans="1:11" ht="14.25" customHeight="1" x14ac:dyDescent="0.2">
      <c r="A11" s="7">
        <v>183</v>
      </c>
      <c r="B11" s="7" t="s">
        <v>171</v>
      </c>
      <c r="C11" s="2">
        <f t="shared" si="0"/>
        <v>2</v>
      </c>
      <c r="D11" s="2">
        <v>1</v>
      </c>
      <c r="E11" s="2"/>
      <c r="F11" s="2"/>
      <c r="G11" s="2"/>
      <c r="H11" s="2">
        <v>1</v>
      </c>
      <c r="I11" s="2"/>
      <c r="J11" s="2"/>
      <c r="K11" s="2" t="s">
        <v>174</v>
      </c>
    </row>
    <row r="12" spans="1:11" ht="16" x14ac:dyDescent="0.2">
      <c r="A12" s="7">
        <v>186</v>
      </c>
      <c r="B12" s="7" t="s">
        <v>175</v>
      </c>
      <c r="C12" s="2">
        <f t="shared" si="0"/>
        <v>2</v>
      </c>
      <c r="D12" s="2"/>
      <c r="E12" s="2"/>
      <c r="F12" s="2"/>
      <c r="G12" s="2"/>
      <c r="H12" s="2">
        <v>2</v>
      </c>
      <c r="I12" s="2"/>
      <c r="J12" s="2"/>
      <c r="K12" s="2"/>
    </row>
    <row r="13" spans="1:11" ht="64" x14ac:dyDescent="0.2">
      <c r="A13" s="22">
        <v>464</v>
      </c>
      <c r="B13" s="22" t="s">
        <v>177</v>
      </c>
      <c r="C13" s="2">
        <f t="shared" si="0"/>
        <v>3</v>
      </c>
      <c r="D13" s="8"/>
      <c r="E13" s="8"/>
      <c r="F13" s="8"/>
      <c r="G13" s="8"/>
      <c r="H13" s="8">
        <v>1</v>
      </c>
      <c r="I13" s="8">
        <v>2</v>
      </c>
      <c r="J13" s="8"/>
      <c r="K13" s="62" t="s">
        <v>430</v>
      </c>
    </row>
    <row r="14" spans="1:11" ht="96" x14ac:dyDescent="0.2">
      <c r="A14" s="22">
        <v>465</v>
      </c>
      <c r="B14" s="22" t="s">
        <v>179</v>
      </c>
      <c r="C14" s="2">
        <f t="shared" si="0"/>
        <v>3</v>
      </c>
      <c r="D14" s="8"/>
      <c r="E14" s="8"/>
      <c r="F14" s="8"/>
      <c r="G14" s="8"/>
      <c r="H14" s="8">
        <v>1</v>
      </c>
      <c r="I14" s="8">
        <v>2</v>
      </c>
      <c r="J14" s="8"/>
      <c r="K14" s="62" t="s">
        <v>431</v>
      </c>
    </row>
    <row r="15" spans="1:11" ht="64" x14ac:dyDescent="0.2">
      <c r="A15" s="22">
        <v>466</v>
      </c>
      <c r="B15" s="22" t="s">
        <v>177</v>
      </c>
      <c r="C15" s="2">
        <f t="shared" si="0"/>
        <v>3</v>
      </c>
      <c r="D15" s="8"/>
      <c r="E15" s="8"/>
      <c r="F15" s="8">
        <v>3</v>
      </c>
      <c r="G15" s="8"/>
      <c r="H15" s="8"/>
      <c r="I15" s="8"/>
      <c r="J15" s="8"/>
      <c r="K15" s="62" t="s">
        <v>432</v>
      </c>
    </row>
    <row r="16" spans="1:11" ht="14.25" customHeight="1" x14ac:dyDescent="0.2">
      <c r="A16" s="21">
        <v>467</v>
      </c>
      <c r="B16" s="21" t="s">
        <v>182</v>
      </c>
      <c r="C16" s="2">
        <f t="shared" si="0"/>
        <v>0</v>
      </c>
      <c r="D16" s="5"/>
      <c r="E16" s="5"/>
      <c r="F16" s="5"/>
      <c r="G16" s="5"/>
      <c r="H16" s="5"/>
      <c r="I16" s="5"/>
      <c r="J16" s="5"/>
      <c r="K16" s="5"/>
    </row>
    <row r="17" spans="1:11" ht="48" x14ac:dyDescent="0.2">
      <c r="A17" s="22">
        <v>474</v>
      </c>
      <c r="B17" s="22" t="s">
        <v>185</v>
      </c>
      <c r="C17" s="2">
        <f t="shared" si="0"/>
        <v>2</v>
      </c>
      <c r="D17" s="8"/>
      <c r="E17" s="8"/>
      <c r="F17" s="8"/>
      <c r="G17" s="8">
        <v>1</v>
      </c>
      <c r="H17" s="8"/>
      <c r="I17" s="8"/>
      <c r="J17" s="8">
        <v>1</v>
      </c>
      <c r="K17" s="75" t="s">
        <v>433</v>
      </c>
    </row>
    <row r="18" spans="1:11" ht="44.25" customHeight="1" x14ac:dyDescent="0.2">
      <c r="A18" s="21">
        <v>476</v>
      </c>
      <c r="B18" s="21" t="s">
        <v>188</v>
      </c>
      <c r="C18" s="2">
        <f t="shared" si="0"/>
        <v>12</v>
      </c>
      <c r="D18" s="5"/>
      <c r="E18" s="5"/>
      <c r="F18" s="5"/>
      <c r="G18" s="5"/>
      <c r="H18" s="5">
        <v>6</v>
      </c>
      <c r="I18" s="5">
        <v>2</v>
      </c>
      <c r="J18" s="5">
        <v>4</v>
      </c>
      <c r="K18" s="36" t="s">
        <v>190</v>
      </c>
    </row>
    <row r="19" spans="1:11" ht="14.25" customHeight="1" x14ac:dyDescent="0.2">
      <c r="A19" s="7">
        <v>482</v>
      </c>
      <c r="B19" s="20" t="s">
        <v>193</v>
      </c>
      <c r="C19" s="2">
        <f t="shared" si="0"/>
        <v>6</v>
      </c>
      <c r="D19" s="2">
        <v>3</v>
      </c>
      <c r="E19" s="2"/>
      <c r="F19" s="2"/>
      <c r="G19" s="2"/>
      <c r="H19" s="2">
        <v>3</v>
      </c>
      <c r="I19" s="2"/>
      <c r="J19" s="2"/>
      <c r="K19" s="65" t="s">
        <v>434</v>
      </c>
    </row>
    <row r="20" spans="1:11" ht="14.25" customHeight="1" x14ac:dyDescent="0.2">
      <c r="A20" s="7">
        <v>484</v>
      </c>
      <c r="B20" s="7" t="s">
        <v>160</v>
      </c>
      <c r="C20" s="2">
        <f t="shared" si="0"/>
        <v>1</v>
      </c>
      <c r="D20" s="2"/>
      <c r="E20" s="2"/>
      <c r="F20" s="2"/>
      <c r="G20" s="2"/>
      <c r="H20" s="2">
        <v>1</v>
      </c>
      <c r="I20" s="2"/>
      <c r="J20" s="2"/>
      <c r="K20" s="2"/>
    </row>
    <row r="21" spans="1:11" ht="14.25" customHeight="1" x14ac:dyDescent="0.2">
      <c r="A21" s="7">
        <v>488</v>
      </c>
      <c r="B21" s="7" t="s">
        <v>198</v>
      </c>
      <c r="C21" s="2">
        <f t="shared" si="0"/>
        <v>2</v>
      </c>
      <c r="D21" s="2">
        <v>1</v>
      </c>
      <c r="E21" s="2"/>
      <c r="F21" s="2"/>
      <c r="G21" s="2"/>
      <c r="H21" s="2">
        <v>1</v>
      </c>
      <c r="I21" s="2"/>
      <c r="J21" s="2"/>
      <c r="K21" s="74" t="s">
        <v>435</v>
      </c>
    </row>
    <row r="22" spans="1:11" ht="16" x14ac:dyDescent="0.2">
      <c r="A22" s="37" t="s">
        <v>200</v>
      </c>
      <c r="B22" s="37" t="s">
        <v>7</v>
      </c>
      <c r="C22" s="2">
        <f t="shared" si="0"/>
        <v>0</v>
      </c>
      <c r="D22" s="9"/>
      <c r="E22" s="9"/>
      <c r="F22" s="9"/>
      <c r="G22" s="9"/>
      <c r="H22" s="9"/>
      <c r="I22" s="9"/>
      <c r="J22" s="9"/>
      <c r="K22" s="76" t="s">
        <v>436</v>
      </c>
    </row>
    <row r="23" spans="1:11" ht="14.25" customHeight="1" x14ac:dyDescent="0.2">
      <c r="A23" s="7">
        <v>889</v>
      </c>
      <c r="B23" s="7" t="s">
        <v>204</v>
      </c>
      <c r="C23" s="2">
        <f t="shared" si="0"/>
        <v>2</v>
      </c>
      <c r="D23" s="2"/>
      <c r="E23" s="2"/>
      <c r="F23" s="2">
        <v>2</v>
      </c>
      <c r="G23" s="2"/>
      <c r="H23" s="2"/>
      <c r="I23" s="2"/>
      <c r="J23" s="2"/>
      <c r="K23" s="2"/>
    </row>
    <row r="24" spans="1:11" ht="14.25" customHeight="1" x14ac:dyDescent="0.2">
      <c r="A24" s="37" t="s">
        <v>206</v>
      </c>
      <c r="B24" s="37" t="s">
        <v>7</v>
      </c>
      <c r="C24" s="2">
        <f t="shared" si="0"/>
        <v>0</v>
      </c>
      <c r="D24" s="9"/>
      <c r="E24" s="9"/>
      <c r="F24" s="9"/>
      <c r="G24" s="9"/>
      <c r="H24" s="9"/>
      <c r="I24" s="9"/>
      <c r="J24" s="9"/>
      <c r="K24" s="9"/>
    </row>
    <row r="25" spans="1:11" ht="14.25" customHeight="1" x14ac:dyDescent="0.2">
      <c r="A25" s="7">
        <v>959</v>
      </c>
      <c r="B25" s="7" t="s">
        <v>210</v>
      </c>
      <c r="C25" s="2">
        <f t="shared" si="0"/>
        <v>1</v>
      </c>
      <c r="D25" s="2"/>
      <c r="E25" s="2"/>
      <c r="F25" s="2"/>
      <c r="G25" s="2"/>
      <c r="H25" s="2">
        <v>1</v>
      </c>
      <c r="I25" s="2"/>
      <c r="J25" s="2"/>
      <c r="K25" s="65" t="s">
        <v>437</v>
      </c>
    </row>
    <row r="26" spans="1:11" ht="14.25" customHeight="1" x14ac:dyDescent="0.2">
      <c r="A26" s="19">
        <v>1017</v>
      </c>
      <c r="B26" s="19" t="s">
        <v>36</v>
      </c>
      <c r="C26" s="2">
        <f t="shared" si="0"/>
        <v>0</v>
      </c>
      <c r="D26" s="4"/>
      <c r="E26" s="4"/>
      <c r="F26" s="4"/>
      <c r="G26" s="4"/>
      <c r="H26" s="4"/>
      <c r="I26" s="4"/>
      <c r="J26" s="77"/>
      <c r="K26" s="72" t="s">
        <v>437</v>
      </c>
    </row>
    <row r="27" spans="1:11" ht="14.25" customHeight="1" x14ac:dyDescent="0.2">
      <c r="A27" s="19">
        <v>1024</v>
      </c>
      <c r="B27" s="19" t="s">
        <v>36</v>
      </c>
      <c r="C27" s="2">
        <f t="shared" si="0"/>
        <v>0</v>
      </c>
      <c r="D27" s="4"/>
      <c r="E27" s="4"/>
      <c r="F27" s="4"/>
      <c r="G27" s="4"/>
      <c r="H27" s="4"/>
      <c r="I27" s="4"/>
      <c r="J27" s="77"/>
      <c r="K27" s="72" t="s">
        <v>437</v>
      </c>
    </row>
    <row r="28" spans="1:11" ht="14.25" customHeight="1" x14ac:dyDescent="0.2">
      <c r="A28" s="7">
        <v>1025</v>
      </c>
      <c r="B28" s="7" t="s">
        <v>218</v>
      </c>
      <c r="C28" s="2">
        <f t="shared" si="0"/>
        <v>1</v>
      </c>
      <c r="D28" s="2"/>
      <c r="E28" s="2"/>
      <c r="F28" s="2"/>
      <c r="G28" s="2"/>
      <c r="H28" s="2">
        <v>1</v>
      </c>
      <c r="I28" s="2"/>
      <c r="J28" s="2"/>
      <c r="K28" s="65"/>
    </row>
    <row r="29" spans="1:11" ht="14.25" customHeight="1" x14ac:dyDescent="0.2">
      <c r="A29" s="7">
        <v>1026</v>
      </c>
      <c r="B29" s="7" t="s">
        <v>222</v>
      </c>
      <c r="C29" s="2">
        <f t="shared" si="0"/>
        <v>4</v>
      </c>
      <c r="D29" s="2">
        <v>2</v>
      </c>
      <c r="E29" s="2"/>
      <c r="F29" s="2"/>
      <c r="G29" s="2"/>
      <c r="H29" s="2">
        <v>2</v>
      </c>
      <c r="I29" s="2"/>
      <c r="J29" s="2"/>
      <c r="K29" s="2"/>
    </row>
    <row r="30" spans="1:11" ht="14.25" customHeight="1" x14ac:dyDescent="0.2">
      <c r="A30" s="37" t="s">
        <v>226</v>
      </c>
      <c r="B30" s="37" t="s">
        <v>7</v>
      </c>
      <c r="C30" s="2">
        <f t="shared" si="0"/>
        <v>0</v>
      </c>
      <c r="D30" s="9"/>
      <c r="E30" s="9"/>
      <c r="F30" s="9"/>
      <c r="G30" s="9"/>
      <c r="H30" s="9"/>
      <c r="I30" s="9"/>
      <c r="J30" s="9"/>
      <c r="K30" s="9"/>
    </row>
    <row r="31" spans="1:11" ht="14.25" customHeight="1" x14ac:dyDescent="0.2">
      <c r="A31" s="7">
        <v>1048</v>
      </c>
      <c r="B31" s="20" t="s">
        <v>231</v>
      </c>
      <c r="C31" s="2">
        <f t="shared" si="0"/>
        <v>2</v>
      </c>
      <c r="D31" s="2">
        <v>1</v>
      </c>
      <c r="E31" s="2"/>
      <c r="F31" s="2"/>
      <c r="G31" s="2"/>
      <c r="H31" s="2">
        <v>1</v>
      </c>
      <c r="I31" s="2"/>
      <c r="J31" s="2"/>
      <c r="K31" s="2"/>
    </row>
    <row r="32" spans="1:11" ht="14.25" customHeight="1" x14ac:dyDescent="0.2">
      <c r="A32" s="22">
        <v>1049</v>
      </c>
      <c r="B32" s="22" t="s">
        <v>177</v>
      </c>
      <c r="C32" s="2">
        <f t="shared" si="0"/>
        <v>3</v>
      </c>
      <c r="D32" s="8"/>
      <c r="E32" s="8"/>
      <c r="F32" s="8"/>
      <c r="G32" s="8"/>
      <c r="H32" s="8">
        <v>1</v>
      </c>
      <c r="I32" s="8">
        <v>2</v>
      </c>
      <c r="J32" s="8"/>
      <c r="K32" s="8"/>
    </row>
    <row r="33" spans="1:11" ht="14.25" customHeight="1" x14ac:dyDescent="0.2">
      <c r="A33" s="21">
        <v>1050</v>
      </c>
      <c r="B33" s="21" t="s">
        <v>182</v>
      </c>
      <c r="C33" s="2">
        <f t="shared" si="0"/>
        <v>0</v>
      </c>
      <c r="D33" s="5"/>
      <c r="E33" s="5"/>
      <c r="F33" s="5"/>
      <c r="G33" s="5"/>
      <c r="H33" s="5"/>
      <c r="I33" s="5"/>
      <c r="J33" s="5"/>
      <c r="K33" s="78" t="s">
        <v>438</v>
      </c>
    </row>
    <row r="34" spans="1:11" ht="14.25" customHeight="1" x14ac:dyDescent="0.2">
      <c r="A34" s="7">
        <v>1310</v>
      </c>
      <c r="B34" s="7" t="s">
        <v>239</v>
      </c>
      <c r="C34" s="2">
        <f t="shared" si="0"/>
        <v>1</v>
      </c>
      <c r="D34" s="2"/>
      <c r="E34" s="2"/>
      <c r="F34" s="2"/>
      <c r="G34" s="2"/>
      <c r="H34" s="2">
        <v>1</v>
      </c>
      <c r="I34" s="2"/>
      <c r="J34" s="2"/>
      <c r="K34" s="79" t="s">
        <v>439</v>
      </c>
    </row>
    <row r="35" spans="1:11" ht="14.25" customHeight="1" x14ac:dyDescent="0.2">
      <c r="A35" s="7">
        <v>1311</v>
      </c>
      <c r="B35" s="20" t="s">
        <v>242</v>
      </c>
      <c r="C35" s="2">
        <f t="shared" si="0"/>
        <v>1</v>
      </c>
      <c r="D35" s="2"/>
      <c r="E35" s="2"/>
      <c r="F35" s="2">
        <v>1</v>
      </c>
      <c r="G35" s="2"/>
      <c r="H35" s="2"/>
      <c r="I35" s="2"/>
      <c r="J35" s="2"/>
      <c r="K35" s="79" t="s">
        <v>440</v>
      </c>
    </row>
    <row r="36" spans="1:11" ht="14.25" customHeight="1" x14ac:dyDescent="0.2">
      <c r="A36" s="7">
        <v>1312</v>
      </c>
      <c r="B36" s="7" t="s">
        <v>244</v>
      </c>
      <c r="C36" s="2">
        <f t="shared" si="0"/>
        <v>2</v>
      </c>
      <c r="D36" s="2"/>
      <c r="E36" s="2"/>
      <c r="F36" s="2"/>
      <c r="G36" s="2"/>
      <c r="H36" s="2">
        <v>2</v>
      </c>
      <c r="I36" s="2"/>
      <c r="J36" s="2"/>
      <c r="K36" s="2"/>
    </row>
    <row r="37" spans="1:11" ht="14.25" customHeight="1" x14ac:dyDescent="0.2">
      <c r="A37" s="7">
        <v>1347</v>
      </c>
      <c r="B37" s="7" t="s">
        <v>247</v>
      </c>
      <c r="C37" s="2">
        <f t="shared" si="0"/>
        <v>1</v>
      </c>
      <c r="D37" s="2"/>
      <c r="E37" s="2"/>
      <c r="F37" s="2"/>
      <c r="G37" s="2"/>
      <c r="H37" s="2"/>
      <c r="I37" s="2"/>
      <c r="J37" s="2">
        <v>1</v>
      </c>
      <c r="K37" s="2"/>
    </row>
    <row r="38" spans="1:11" ht="14.25" customHeight="1" x14ac:dyDescent="0.2">
      <c r="A38" s="7">
        <v>1355</v>
      </c>
      <c r="B38" s="7" t="s">
        <v>248</v>
      </c>
      <c r="C38" s="2">
        <f t="shared" si="0"/>
        <v>2</v>
      </c>
      <c r="D38" s="2"/>
      <c r="E38" s="2"/>
      <c r="F38" s="2"/>
      <c r="G38" s="2"/>
      <c r="H38" s="2">
        <v>2</v>
      </c>
      <c r="I38" s="2"/>
      <c r="J38" s="2"/>
      <c r="K38" s="2"/>
    </row>
    <row r="39" spans="1:11" ht="14.25" customHeight="1" x14ac:dyDescent="0.2">
      <c r="A39" s="7">
        <v>1356</v>
      </c>
      <c r="B39" s="7" t="s">
        <v>250</v>
      </c>
      <c r="C39" s="2">
        <f t="shared" si="0"/>
        <v>1</v>
      </c>
      <c r="D39" s="2"/>
      <c r="E39" s="2"/>
      <c r="F39" s="2"/>
      <c r="G39" s="2"/>
      <c r="H39" s="2"/>
      <c r="I39" s="2"/>
      <c r="J39" s="2">
        <v>1</v>
      </c>
      <c r="K39" s="65" t="s">
        <v>441</v>
      </c>
    </row>
    <row r="40" spans="1:11" ht="14.25" customHeight="1" x14ac:dyDescent="0.2">
      <c r="A40" s="21">
        <v>1367</v>
      </c>
      <c r="B40" s="21" t="s">
        <v>251</v>
      </c>
      <c r="C40" s="2">
        <f t="shared" si="0"/>
        <v>0</v>
      </c>
      <c r="D40" s="5"/>
      <c r="E40" s="5"/>
      <c r="F40" s="5"/>
      <c r="G40" s="5"/>
      <c r="H40" s="5"/>
      <c r="I40" s="5"/>
      <c r="J40" s="5"/>
      <c r="K40" s="5"/>
    </row>
    <row r="41" spans="1:11" ht="14.25" customHeight="1" x14ac:dyDescent="0.2">
      <c r="A41" s="7">
        <v>1377</v>
      </c>
      <c r="B41" s="7" t="s">
        <v>252</v>
      </c>
      <c r="C41" s="2">
        <f t="shared" si="0"/>
        <v>1</v>
      </c>
      <c r="D41" s="2"/>
      <c r="E41" s="2"/>
      <c r="F41" s="2">
        <v>1</v>
      </c>
      <c r="G41" s="2"/>
      <c r="H41" s="2"/>
      <c r="I41" s="2"/>
      <c r="J41" s="2"/>
      <c r="K41" s="65" t="s">
        <v>442</v>
      </c>
    </row>
    <row r="42" spans="1:11" ht="14.25" customHeight="1" x14ac:dyDescent="0.2">
      <c r="A42" s="19">
        <v>1378</v>
      </c>
      <c r="B42" s="19" t="s">
        <v>36</v>
      </c>
      <c r="C42" s="2">
        <f t="shared" si="0"/>
        <v>0</v>
      </c>
      <c r="D42" s="4"/>
      <c r="E42" s="4"/>
      <c r="F42" s="4"/>
      <c r="G42" s="4"/>
      <c r="H42" s="4"/>
      <c r="I42" s="4"/>
      <c r="J42" s="4"/>
      <c r="K42" s="80" t="s">
        <v>437</v>
      </c>
    </row>
    <row r="43" spans="1:11" ht="14.25" customHeight="1" x14ac:dyDescent="0.2">
      <c r="A43" s="37">
        <v>1419</v>
      </c>
      <c r="B43" s="37" t="s">
        <v>7</v>
      </c>
      <c r="C43" s="2">
        <f t="shared" si="0"/>
        <v>0</v>
      </c>
      <c r="D43" s="9"/>
      <c r="E43" s="9"/>
      <c r="F43" s="9"/>
      <c r="G43" s="9"/>
      <c r="H43" s="9"/>
      <c r="I43" s="9"/>
      <c r="J43" s="9"/>
      <c r="K43" s="76" t="s">
        <v>437</v>
      </c>
    </row>
    <row r="44" spans="1:11" ht="14.25" customHeight="1" x14ac:dyDescent="0.2">
      <c r="A44" s="7">
        <v>1421</v>
      </c>
      <c r="B44" s="7" t="s">
        <v>256</v>
      </c>
      <c r="C44" s="2">
        <f t="shared" si="0"/>
        <v>1</v>
      </c>
      <c r="D44" s="2"/>
      <c r="E44" s="2"/>
      <c r="F44" s="2"/>
      <c r="G44" s="2"/>
      <c r="H44" s="2"/>
      <c r="I44" s="2"/>
      <c r="J44" s="2">
        <v>1</v>
      </c>
      <c r="K44" s="2"/>
    </row>
    <row r="45" spans="1:11" ht="14.25" customHeight="1" x14ac:dyDescent="0.2">
      <c r="A45" s="19">
        <v>1422</v>
      </c>
      <c r="B45" s="19" t="s">
        <v>36</v>
      </c>
      <c r="C45" s="2">
        <f t="shared" si="0"/>
        <v>0</v>
      </c>
      <c r="D45" s="4"/>
      <c r="E45" s="4"/>
      <c r="F45" s="4"/>
      <c r="G45" s="4"/>
      <c r="H45" s="4"/>
      <c r="I45" s="4"/>
      <c r="J45" s="4"/>
      <c r="K45" s="80" t="s">
        <v>437</v>
      </c>
    </row>
    <row r="46" spans="1:11" ht="32" x14ac:dyDescent="0.2">
      <c r="A46" s="7">
        <v>1440</v>
      </c>
      <c r="B46" s="7" t="s">
        <v>257</v>
      </c>
      <c r="C46" s="2">
        <f t="shared" si="0"/>
        <v>2</v>
      </c>
      <c r="D46" s="2"/>
      <c r="E46" s="2"/>
      <c r="F46" s="2"/>
      <c r="G46" s="2"/>
      <c r="H46" s="2">
        <v>2</v>
      </c>
      <c r="I46" s="2"/>
      <c r="J46" s="2"/>
      <c r="K46" s="67" t="s">
        <v>443</v>
      </c>
    </row>
    <row r="47" spans="1:11" ht="32" x14ac:dyDescent="0.2">
      <c r="A47" s="7">
        <v>1441</v>
      </c>
      <c r="B47" s="7" t="s">
        <v>257</v>
      </c>
      <c r="C47" s="2">
        <f t="shared" si="0"/>
        <v>2</v>
      </c>
      <c r="D47" s="2"/>
      <c r="E47" s="2"/>
      <c r="F47" s="2"/>
      <c r="G47" s="2"/>
      <c r="H47" s="2">
        <v>2</v>
      </c>
      <c r="I47" s="2"/>
      <c r="J47" s="2"/>
      <c r="K47" s="67" t="s">
        <v>444</v>
      </c>
    </row>
    <row r="48" spans="1:11" ht="32" x14ac:dyDescent="0.2">
      <c r="A48" s="7">
        <v>1444</v>
      </c>
      <c r="B48" s="7" t="s">
        <v>257</v>
      </c>
      <c r="C48" s="2">
        <f t="shared" si="0"/>
        <v>4</v>
      </c>
      <c r="D48" s="2"/>
      <c r="E48" s="2"/>
      <c r="F48" s="2"/>
      <c r="G48" s="2"/>
      <c r="H48" s="2">
        <v>4</v>
      </c>
      <c r="I48" s="2"/>
      <c r="J48" s="2"/>
      <c r="K48" s="67" t="s">
        <v>445</v>
      </c>
    </row>
    <row r="49" spans="1:11" ht="14.25" customHeight="1" x14ac:dyDescent="0.2">
      <c r="A49" s="7">
        <v>1445</v>
      </c>
      <c r="B49" s="7" t="s">
        <v>259</v>
      </c>
      <c r="C49" s="2">
        <f>SUM(D49:J49)</f>
        <v>8</v>
      </c>
      <c r="D49" s="2"/>
      <c r="E49" s="2"/>
      <c r="F49" s="2"/>
      <c r="G49" s="2"/>
      <c r="H49" s="2">
        <v>8</v>
      </c>
      <c r="I49" s="2"/>
      <c r="J49" s="2"/>
      <c r="K49" s="2"/>
    </row>
    <row r="50" spans="1:11" ht="14.25" customHeight="1" x14ac:dyDescent="0.2">
      <c r="A50" s="7">
        <v>1446</v>
      </c>
      <c r="B50" s="7" t="s">
        <v>260</v>
      </c>
      <c r="C50" s="2">
        <f t="shared" si="0"/>
        <v>3</v>
      </c>
      <c r="D50" s="2"/>
      <c r="E50" s="2"/>
      <c r="F50" s="2"/>
      <c r="G50" s="2"/>
      <c r="H50" s="2">
        <v>3</v>
      </c>
      <c r="I50" s="2"/>
      <c r="J50" s="2"/>
      <c r="K50" s="81" t="s">
        <v>439</v>
      </c>
    </row>
    <row r="51" spans="1:11" ht="14.25" customHeight="1" x14ac:dyDescent="0.2">
      <c r="A51" s="19">
        <v>1492</v>
      </c>
      <c r="B51" s="19" t="s">
        <v>36</v>
      </c>
      <c r="C51" s="2">
        <f t="shared" si="0"/>
        <v>0</v>
      </c>
      <c r="D51" s="4"/>
      <c r="E51" s="4"/>
      <c r="F51" s="4"/>
      <c r="G51" s="4"/>
      <c r="H51" s="4"/>
      <c r="I51" s="4"/>
      <c r="J51" s="4"/>
      <c r="K51" s="80" t="s">
        <v>437</v>
      </c>
    </row>
    <row r="52" spans="1:11" ht="14.25" customHeight="1" x14ac:dyDescent="0.2">
      <c r="A52" s="19">
        <v>1511</v>
      </c>
      <c r="B52" s="19" t="s">
        <v>36</v>
      </c>
      <c r="C52" s="2">
        <f t="shared" si="0"/>
        <v>0</v>
      </c>
      <c r="D52" s="4"/>
      <c r="E52" s="4"/>
      <c r="F52" s="4"/>
      <c r="G52" s="4"/>
      <c r="H52" s="4"/>
      <c r="I52" s="4"/>
      <c r="J52" s="4"/>
      <c r="K52" s="80" t="s">
        <v>437</v>
      </c>
    </row>
    <row r="53" spans="1:11" ht="14.25" customHeight="1" x14ac:dyDescent="0.2">
      <c r="A53" s="7">
        <v>1520</v>
      </c>
      <c r="B53" s="20" t="s">
        <v>261</v>
      </c>
      <c r="C53" s="2">
        <f t="shared" si="0"/>
        <v>1</v>
      </c>
      <c r="D53" s="2"/>
      <c r="E53" s="2"/>
      <c r="F53" s="2"/>
      <c r="G53" s="2"/>
      <c r="H53" s="2">
        <v>1</v>
      </c>
      <c r="I53" s="2"/>
      <c r="J53" s="2"/>
    </row>
    <row r="54" spans="1:11" ht="14.25" customHeight="1" x14ac:dyDescent="0.2">
      <c r="A54" s="7">
        <v>1770</v>
      </c>
      <c r="B54" s="7" t="s">
        <v>262</v>
      </c>
      <c r="C54" s="2">
        <f t="shared" si="0"/>
        <v>1</v>
      </c>
      <c r="D54" s="2"/>
      <c r="E54" s="2"/>
      <c r="F54" s="2"/>
      <c r="G54" s="2"/>
      <c r="H54" s="2">
        <v>1</v>
      </c>
      <c r="I54" s="2"/>
      <c r="J54" s="2"/>
      <c r="K54" s="2"/>
    </row>
    <row r="55" spans="1:11" ht="14.25" customHeight="1" x14ac:dyDescent="0.2">
      <c r="A55" s="21">
        <v>1883</v>
      </c>
      <c r="B55" s="21" t="s">
        <v>263</v>
      </c>
      <c r="C55" s="2">
        <f t="shared" si="0"/>
        <v>0</v>
      </c>
      <c r="D55" s="5"/>
      <c r="E55" s="5"/>
      <c r="F55" s="5"/>
      <c r="G55" s="5"/>
      <c r="H55" s="5"/>
      <c r="I55" s="5"/>
      <c r="J55" s="5"/>
      <c r="K55" s="5"/>
    </row>
    <row r="56" spans="1:11" ht="14.25" customHeight="1" x14ac:dyDescent="0.2">
      <c r="A56" s="21" t="s">
        <v>264</v>
      </c>
      <c r="B56" s="21" t="s">
        <v>265</v>
      </c>
      <c r="C56" s="2">
        <f t="shared" si="0"/>
        <v>0</v>
      </c>
      <c r="D56" s="5"/>
      <c r="E56" s="5"/>
      <c r="F56" s="5"/>
      <c r="G56" s="5"/>
      <c r="H56" s="5"/>
      <c r="I56" s="5"/>
      <c r="J56" s="5"/>
      <c r="K56" s="5"/>
    </row>
    <row r="57" spans="1:11" ht="33.75" customHeight="1" x14ac:dyDescent="0.2">
      <c r="A57" s="21" t="s">
        <v>266</v>
      </c>
      <c r="B57" s="21" t="s">
        <v>39</v>
      </c>
      <c r="C57" s="2">
        <f t="shared" si="0"/>
        <v>0</v>
      </c>
      <c r="D57" s="5"/>
      <c r="E57" s="5"/>
      <c r="F57" s="5"/>
      <c r="G57" s="5"/>
      <c r="H57" s="5"/>
      <c r="I57" s="5"/>
      <c r="J57" s="5"/>
      <c r="K57" s="5"/>
    </row>
    <row r="58" spans="1:11" ht="33" customHeight="1" x14ac:dyDescent="0.2">
      <c r="A58" s="21" t="s">
        <v>267</v>
      </c>
      <c r="B58" s="21" t="s">
        <v>39</v>
      </c>
      <c r="C58" s="2">
        <f t="shared" si="0"/>
        <v>0</v>
      </c>
      <c r="D58" s="5"/>
      <c r="E58" s="5"/>
      <c r="F58" s="5"/>
      <c r="G58" s="5"/>
      <c r="H58" s="5"/>
      <c r="I58" s="5"/>
      <c r="J58" s="5"/>
      <c r="K58" s="5"/>
    </row>
    <row r="59" spans="1:11" ht="29.25" customHeight="1" x14ac:dyDescent="0.2">
      <c r="A59" s="21" t="s">
        <v>268</v>
      </c>
      <c r="B59" s="21" t="s">
        <v>39</v>
      </c>
      <c r="C59" s="2">
        <f t="shared" si="0"/>
        <v>0</v>
      </c>
      <c r="D59" s="5"/>
      <c r="E59" s="5"/>
      <c r="F59" s="5"/>
      <c r="G59" s="5"/>
      <c r="H59" s="5"/>
      <c r="I59" s="5"/>
      <c r="J59" s="5"/>
      <c r="K59" s="5"/>
    </row>
    <row r="60" spans="1:11" ht="14.25" customHeight="1" x14ac:dyDescent="0.2">
      <c r="A60" s="7" t="s">
        <v>270</v>
      </c>
      <c r="B60" s="7" t="s">
        <v>271</v>
      </c>
      <c r="C60" s="2">
        <f>SUM(D60:J60)</f>
        <v>1</v>
      </c>
      <c r="D60" s="2"/>
      <c r="E60" s="2"/>
      <c r="F60" s="2">
        <v>1</v>
      </c>
      <c r="G60" s="2"/>
      <c r="H60" s="2"/>
      <c r="I60" s="2"/>
      <c r="J60" s="2"/>
      <c r="K60" s="2"/>
    </row>
    <row r="61" spans="1:11" ht="14.25" customHeight="1" x14ac:dyDescent="0.2">
      <c r="A61" s="7" t="s">
        <v>273</v>
      </c>
      <c r="B61" s="7">
        <v>17</v>
      </c>
      <c r="C61" s="2">
        <f>SUM(D61:J61)</f>
        <v>0</v>
      </c>
      <c r="D61" s="2"/>
      <c r="E61" s="2"/>
      <c r="F61" s="2"/>
      <c r="G61" s="2"/>
      <c r="H61" s="2"/>
      <c r="I61" s="2"/>
      <c r="J61" s="2"/>
      <c r="K61" s="2"/>
    </row>
    <row r="62" spans="1:11" ht="14.25" customHeight="1" x14ac:dyDescent="0.2">
      <c r="A62" s="11" t="s">
        <v>96</v>
      </c>
      <c r="B62" s="7"/>
      <c r="C62" s="3">
        <f t="shared" ref="C62:J62" si="1">SUM(C2:C61)</f>
        <v>99</v>
      </c>
      <c r="D62" s="3">
        <f t="shared" si="1"/>
        <v>13</v>
      </c>
      <c r="E62" s="3">
        <f t="shared" si="1"/>
        <v>0</v>
      </c>
      <c r="F62" s="3">
        <f t="shared" si="1"/>
        <v>8</v>
      </c>
      <c r="G62" s="3">
        <f t="shared" si="1"/>
        <v>1</v>
      </c>
      <c r="H62" s="3">
        <f t="shared" si="1"/>
        <v>60</v>
      </c>
      <c r="I62" s="3">
        <f t="shared" si="1"/>
        <v>8</v>
      </c>
      <c r="J62" s="3">
        <f t="shared" si="1"/>
        <v>9</v>
      </c>
      <c r="K62" s="2"/>
    </row>
    <row r="63" spans="1:11" ht="14.25" customHeight="1" x14ac:dyDescent="0.2">
      <c r="A63" s="38"/>
      <c r="B63" s="30">
        <f>COUNTA(A2:A61)</f>
        <v>60</v>
      </c>
      <c r="C63" s="25"/>
      <c r="D63" s="25"/>
      <c r="E63" s="25"/>
      <c r="F63" s="25"/>
      <c r="G63" s="25"/>
      <c r="H63" s="25"/>
      <c r="I63" s="25"/>
      <c r="J63" s="25"/>
      <c r="K63" s="26"/>
    </row>
  </sheetData>
  <phoneticPr fontId="19" type="noConversion"/>
  <pageMargins left="0.25" right="0.25" top="0.5" bottom="0.5" header="0.3" footer="0.3"/>
  <pageSetup pageOrder="overThenDown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K20"/>
  <sheetViews>
    <sheetView workbookViewId="0">
      <pane ySplit="1" topLeftCell="A2" activePane="bottomLeft" state="frozen"/>
      <selection activeCell="J6" sqref="A1:XFD1048576"/>
      <selection pane="bottomLeft" activeCell="J6" sqref="A1:XFD1048576"/>
    </sheetView>
  </sheetViews>
  <sheetFormatPr baseColWidth="10" defaultColWidth="12.6640625" defaultRowHeight="15" customHeight="1" x14ac:dyDescent="0.15"/>
  <cols>
    <col min="1" max="1" width="9.83203125" bestFit="1" customWidth="1"/>
    <col min="2" max="2" width="29" bestFit="1" customWidth="1"/>
    <col min="3" max="3" width="11.83203125" bestFit="1" customWidth="1"/>
    <col min="4" max="4" width="8.33203125" bestFit="1" customWidth="1"/>
    <col min="5" max="5" width="8.6640625" bestFit="1" customWidth="1"/>
    <col min="6" max="6" width="7.33203125" bestFit="1" customWidth="1"/>
    <col min="7" max="7" width="12.1640625" bestFit="1" customWidth="1"/>
    <col min="8" max="8" width="10.5" bestFit="1" customWidth="1"/>
    <col min="9" max="9" width="11.5" bestFit="1" customWidth="1"/>
    <col min="10" max="10" width="6.6640625" bestFit="1" customWidth="1"/>
    <col min="11" max="11" width="42.33203125" customWidth="1"/>
  </cols>
  <sheetData>
    <row r="1" spans="1:11" ht="39" customHeight="1" x14ac:dyDescent="0.2">
      <c r="A1" s="11" t="s">
        <v>29</v>
      </c>
      <c r="B1" s="11" t="s">
        <v>30</v>
      </c>
      <c r="C1" s="11" t="s">
        <v>31</v>
      </c>
      <c r="D1" s="11" t="s">
        <v>11</v>
      </c>
      <c r="E1" s="11" t="s">
        <v>12</v>
      </c>
      <c r="F1" s="11" t="s">
        <v>32</v>
      </c>
      <c r="G1" s="11" t="s">
        <v>14</v>
      </c>
      <c r="H1" s="11" t="s">
        <v>33</v>
      </c>
      <c r="I1" s="11" t="s">
        <v>34</v>
      </c>
      <c r="J1" s="11" t="s">
        <v>35</v>
      </c>
      <c r="K1" s="63" t="s">
        <v>416</v>
      </c>
    </row>
    <row r="2" spans="1:11" ht="14.25" customHeight="1" x14ac:dyDescent="0.2">
      <c r="A2" s="2">
        <v>164</v>
      </c>
      <c r="B2" s="7" t="s">
        <v>112</v>
      </c>
      <c r="C2" s="2">
        <f>SUM(D2:J2)</f>
        <v>2</v>
      </c>
      <c r="D2" s="2"/>
      <c r="E2" s="2"/>
      <c r="F2" s="2"/>
      <c r="G2" s="2"/>
      <c r="H2" s="2">
        <v>1</v>
      </c>
      <c r="I2" s="2"/>
      <c r="J2" s="2">
        <v>1</v>
      </c>
      <c r="K2" s="2"/>
    </row>
    <row r="3" spans="1:11" ht="14.25" customHeight="1" x14ac:dyDescent="0.2">
      <c r="A3" s="9">
        <v>767</v>
      </c>
      <c r="B3" s="9" t="s">
        <v>7</v>
      </c>
      <c r="C3" s="2">
        <f t="shared" ref="C3:C18" si="0">SUM(D3:J3)</f>
        <v>0</v>
      </c>
      <c r="D3" s="9"/>
      <c r="E3" s="9"/>
      <c r="F3" s="9"/>
      <c r="G3" s="9"/>
      <c r="H3" s="9"/>
      <c r="I3" s="9"/>
      <c r="J3" s="9"/>
      <c r="K3" s="9"/>
    </row>
    <row r="4" spans="1:11" ht="14.25" customHeight="1" x14ac:dyDescent="0.2">
      <c r="A4" s="9">
        <v>783</v>
      </c>
      <c r="B4" s="9" t="s">
        <v>7</v>
      </c>
      <c r="C4" s="2">
        <f t="shared" si="0"/>
        <v>0</v>
      </c>
      <c r="D4" s="9"/>
      <c r="E4" s="9"/>
      <c r="F4" s="9"/>
      <c r="G4" s="9"/>
      <c r="H4" s="9"/>
      <c r="I4" s="9"/>
      <c r="J4" s="9"/>
      <c r="K4" s="9"/>
    </row>
    <row r="5" spans="1:11" ht="14.25" customHeight="1" x14ac:dyDescent="0.2">
      <c r="A5" s="9" t="s">
        <v>118</v>
      </c>
      <c r="B5" s="9" t="s">
        <v>7</v>
      </c>
      <c r="C5" s="2">
        <f t="shared" si="0"/>
        <v>0</v>
      </c>
      <c r="D5" s="9"/>
      <c r="E5" s="9"/>
      <c r="F5" s="9"/>
      <c r="G5" s="9"/>
      <c r="H5" s="9"/>
      <c r="I5" s="9"/>
      <c r="J5" s="9"/>
      <c r="K5" s="9"/>
    </row>
    <row r="6" spans="1:11" ht="14.25" customHeight="1" x14ac:dyDescent="0.2">
      <c r="A6" s="5">
        <v>1000</v>
      </c>
      <c r="B6" s="5" t="s">
        <v>148</v>
      </c>
      <c r="C6" s="2">
        <f t="shared" si="0"/>
        <v>0</v>
      </c>
      <c r="D6" s="5"/>
      <c r="E6" s="5"/>
      <c r="F6" s="5"/>
      <c r="G6" s="5"/>
      <c r="H6" s="5"/>
      <c r="I6" s="5"/>
      <c r="J6" s="5"/>
      <c r="K6" s="5"/>
    </row>
    <row r="7" spans="1:11" ht="33" customHeight="1" x14ac:dyDescent="0.2">
      <c r="A7" s="2">
        <v>1051</v>
      </c>
      <c r="B7" s="7" t="s">
        <v>151</v>
      </c>
      <c r="C7" s="2">
        <f t="shared" si="0"/>
        <v>3</v>
      </c>
      <c r="D7" s="2"/>
      <c r="E7" s="2"/>
      <c r="F7" s="2">
        <v>1</v>
      </c>
      <c r="G7" s="2"/>
      <c r="H7" s="2">
        <v>2</v>
      </c>
      <c r="I7" s="2"/>
      <c r="J7" s="2"/>
      <c r="K7" s="2"/>
    </row>
    <row r="8" spans="1:11" ht="29.25" customHeight="1" x14ac:dyDescent="0.2">
      <c r="A8" s="2">
        <v>1076</v>
      </c>
      <c r="B8" s="7" t="s">
        <v>152</v>
      </c>
      <c r="C8" s="2">
        <f t="shared" si="0"/>
        <v>3</v>
      </c>
      <c r="D8" s="2"/>
      <c r="E8" s="2"/>
      <c r="F8" s="2">
        <v>2</v>
      </c>
      <c r="G8" s="2"/>
      <c r="H8" s="2">
        <v>1</v>
      </c>
      <c r="I8" s="2"/>
      <c r="J8" s="2"/>
      <c r="K8" s="7" t="s">
        <v>153</v>
      </c>
    </row>
    <row r="9" spans="1:11" ht="14.25" customHeight="1" x14ac:dyDescent="0.2">
      <c r="A9" s="2">
        <v>1077</v>
      </c>
      <c r="B9" s="7" t="s">
        <v>154</v>
      </c>
      <c r="C9" s="2">
        <f t="shared" si="0"/>
        <v>3</v>
      </c>
      <c r="D9" s="2"/>
      <c r="E9" s="2"/>
      <c r="F9" s="2">
        <v>1</v>
      </c>
      <c r="G9" s="2"/>
      <c r="H9" s="2">
        <v>2</v>
      </c>
      <c r="I9" s="2"/>
      <c r="J9" s="2"/>
      <c r="K9" s="7" t="s">
        <v>157</v>
      </c>
    </row>
    <row r="10" spans="1:11" ht="14.25" customHeight="1" x14ac:dyDescent="0.2">
      <c r="A10" s="2">
        <v>1078</v>
      </c>
      <c r="B10" s="7" t="s">
        <v>154</v>
      </c>
      <c r="C10" s="2">
        <f t="shared" si="0"/>
        <v>3</v>
      </c>
      <c r="D10" s="2"/>
      <c r="E10" s="2"/>
      <c r="F10" s="2">
        <v>1</v>
      </c>
      <c r="G10" s="2"/>
      <c r="H10" s="2">
        <v>2</v>
      </c>
      <c r="I10" s="2"/>
      <c r="J10" s="2"/>
      <c r="K10" s="2"/>
    </row>
    <row r="11" spans="1:11" ht="14.25" customHeight="1" x14ac:dyDescent="0.2">
      <c r="A11" s="2">
        <v>1079</v>
      </c>
      <c r="B11" s="7" t="s">
        <v>154</v>
      </c>
      <c r="C11" s="2">
        <f t="shared" si="0"/>
        <v>3</v>
      </c>
      <c r="D11" s="2"/>
      <c r="E11" s="2"/>
      <c r="F11" s="2">
        <v>1</v>
      </c>
      <c r="G11" s="2"/>
      <c r="H11" s="2">
        <v>2</v>
      </c>
      <c r="I11" s="2"/>
      <c r="J11" s="2"/>
      <c r="K11" s="2"/>
    </row>
    <row r="12" spans="1:11" ht="14.25" customHeight="1" x14ac:dyDescent="0.2">
      <c r="A12" s="9">
        <v>1132</v>
      </c>
      <c r="B12" s="9" t="s">
        <v>7</v>
      </c>
      <c r="C12" s="2">
        <f t="shared" si="0"/>
        <v>0</v>
      </c>
      <c r="D12" s="9"/>
      <c r="E12" s="9"/>
      <c r="F12" s="9"/>
      <c r="G12" s="9"/>
      <c r="H12" s="9"/>
      <c r="I12" s="9"/>
      <c r="J12" s="9"/>
      <c r="K12" s="9"/>
    </row>
    <row r="13" spans="1:11" ht="14.25" customHeight="1" x14ac:dyDescent="0.2">
      <c r="A13" s="2">
        <v>1376</v>
      </c>
      <c r="B13" s="7" t="s">
        <v>163</v>
      </c>
      <c r="C13" s="2">
        <f t="shared" si="0"/>
        <v>2</v>
      </c>
      <c r="D13" s="2"/>
      <c r="E13" s="2"/>
      <c r="F13" s="2"/>
      <c r="G13" s="2"/>
      <c r="H13" s="2">
        <v>1</v>
      </c>
      <c r="I13" s="2"/>
      <c r="J13" s="2">
        <v>1</v>
      </c>
      <c r="K13" s="2" t="s">
        <v>166</v>
      </c>
    </row>
    <row r="14" spans="1:11" ht="14.25" customHeight="1" x14ac:dyDescent="0.2">
      <c r="A14" s="9">
        <v>1413</v>
      </c>
      <c r="B14" s="9" t="s">
        <v>7</v>
      </c>
      <c r="C14" s="2">
        <f t="shared" si="0"/>
        <v>0</v>
      </c>
      <c r="D14" s="9"/>
      <c r="E14" s="9"/>
      <c r="F14" s="9"/>
      <c r="G14" s="9"/>
      <c r="H14" s="9"/>
      <c r="I14" s="9"/>
      <c r="J14" s="9"/>
      <c r="K14" s="9"/>
    </row>
    <row r="15" spans="1:11" ht="14.25" customHeight="1" x14ac:dyDescent="0.2">
      <c r="A15" s="9">
        <v>1414</v>
      </c>
      <c r="B15" s="9" t="s">
        <v>7</v>
      </c>
      <c r="C15" s="2">
        <f t="shared" si="0"/>
        <v>0</v>
      </c>
      <c r="D15" s="9"/>
      <c r="E15" s="9"/>
      <c r="F15" s="9"/>
      <c r="G15" s="9"/>
      <c r="H15" s="9"/>
      <c r="I15" s="9"/>
      <c r="J15" s="9"/>
      <c r="K15" s="9"/>
    </row>
    <row r="16" spans="1:11" ht="14.25" customHeight="1" x14ac:dyDescent="0.2">
      <c r="A16" s="5">
        <v>1417</v>
      </c>
      <c r="B16" s="5" t="s">
        <v>39</v>
      </c>
      <c r="C16" s="2">
        <f t="shared" si="0"/>
        <v>0</v>
      </c>
      <c r="D16" s="5"/>
      <c r="E16" s="5"/>
      <c r="F16" s="5"/>
      <c r="G16" s="5"/>
      <c r="H16" s="5"/>
      <c r="I16" s="5"/>
      <c r="J16" s="5"/>
      <c r="K16" s="5"/>
    </row>
    <row r="17" spans="1:11" ht="14.25" customHeight="1" x14ac:dyDescent="0.2">
      <c r="A17" s="4">
        <v>1554</v>
      </c>
      <c r="B17" s="4" t="s">
        <v>36</v>
      </c>
      <c r="C17" s="2">
        <f t="shared" si="0"/>
        <v>0</v>
      </c>
      <c r="D17" s="4"/>
      <c r="E17" s="4"/>
      <c r="F17" s="4"/>
      <c r="G17" s="4"/>
      <c r="H17" s="4"/>
      <c r="I17" s="4"/>
      <c r="J17" s="4"/>
      <c r="K17" s="4"/>
    </row>
    <row r="18" spans="1:11" ht="14.25" customHeight="1" x14ac:dyDescent="0.2">
      <c r="A18" s="2" t="s">
        <v>129</v>
      </c>
      <c r="B18" s="2">
        <v>0</v>
      </c>
      <c r="C18" s="2">
        <f t="shared" si="0"/>
        <v>0</v>
      </c>
      <c r="D18" s="2"/>
      <c r="E18" s="2"/>
      <c r="F18" s="2"/>
      <c r="G18" s="2"/>
      <c r="H18" s="2"/>
      <c r="I18" s="2"/>
      <c r="J18" s="2"/>
      <c r="K18" s="2"/>
    </row>
    <row r="19" spans="1:11" ht="14.25" customHeight="1" x14ac:dyDescent="0.2">
      <c r="A19" s="3" t="s">
        <v>96</v>
      </c>
      <c r="B19" s="2"/>
      <c r="C19" s="3">
        <f>SUM(C2:C18)</f>
        <v>19</v>
      </c>
      <c r="D19" s="3">
        <f t="shared" ref="D19:J19" si="1">SUM(D2:D18)</f>
        <v>0</v>
      </c>
      <c r="E19" s="3">
        <f t="shared" si="1"/>
        <v>0</v>
      </c>
      <c r="F19" s="3">
        <f t="shared" si="1"/>
        <v>6</v>
      </c>
      <c r="G19" s="3">
        <f t="shared" si="1"/>
        <v>0</v>
      </c>
      <c r="H19" s="3">
        <f t="shared" si="1"/>
        <v>11</v>
      </c>
      <c r="I19" s="3">
        <f t="shared" si="1"/>
        <v>0</v>
      </c>
      <c r="J19" s="3">
        <f t="shared" si="1"/>
        <v>2</v>
      </c>
      <c r="K19" s="2"/>
    </row>
    <row r="20" spans="1:11" ht="14.25" customHeight="1" x14ac:dyDescent="0.2">
      <c r="A20" s="25"/>
      <c r="B20" s="26">
        <f>COUNTA(A2:A17)</f>
        <v>16</v>
      </c>
      <c r="C20" s="25"/>
      <c r="D20" s="25"/>
      <c r="E20" s="25"/>
      <c r="F20" s="25"/>
      <c r="G20" s="25"/>
      <c r="H20" s="25"/>
      <c r="I20" s="25"/>
      <c r="J20" s="25"/>
      <c r="K20" s="26"/>
    </row>
  </sheetData>
  <pageMargins left="0.25" right="0.25" top="0.5" bottom="0.5" header="0.3" footer="0.3"/>
  <pageSetup pageOrder="overThenDown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L14"/>
  <sheetViews>
    <sheetView workbookViewId="0">
      <pane ySplit="1" topLeftCell="A2" activePane="bottomLeft" state="frozen"/>
      <selection activeCell="J6" sqref="A1:XFD1048576"/>
      <selection pane="bottomLeft" activeCell="J6" sqref="A1:XFD1048576"/>
    </sheetView>
  </sheetViews>
  <sheetFormatPr baseColWidth="10" defaultColWidth="12.6640625" defaultRowHeight="15" customHeight="1" x14ac:dyDescent="0.15"/>
  <cols>
    <col min="1" max="1" width="9.83203125" bestFit="1" customWidth="1"/>
    <col min="2" max="2" width="46.1640625" customWidth="1"/>
    <col min="3" max="3" width="11.83203125" bestFit="1" customWidth="1"/>
    <col min="4" max="4" width="7.6640625" customWidth="1"/>
    <col min="5" max="5" width="8.6640625" bestFit="1" customWidth="1"/>
    <col min="6" max="6" width="7.33203125" bestFit="1" customWidth="1"/>
    <col min="7" max="7" width="12.1640625" bestFit="1" customWidth="1"/>
    <col min="8" max="8" width="11.5" customWidth="1"/>
    <col min="9" max="9" width="11.5" bestFit="1" customWidth="1"/>
    <col min="10" max="10" width="6.6640625" bestFit="1" customWidth="1"/>
    <col min="11" max="11" width="38.33203125" bestFit="1" customWidth="1"/>
  </cols>
  <sheetData>
    <row r="1" spans="1:12" ht="39.75" customHeight="1" x14ac:dyDescent="0.2">
      <c r="A1" s="11" t="s">
        <v>29</v>
      </c>
      <c r="B1" s="11" t="s">
        <v>30</v>
      </c>
      <c r="C1" s="11" t="s">
        <v>31</v>
      </c>
      <c r="D1" s="11" t="s">
        <v>11</v>
      </c>
      <c r="E1" s="11" t="s">
        <v>12</v>
      </c>
      <c r="F1" s="11" t="s">
        <v>32</v>
      </c>
      <c r="G1" s="11" t="s">
        <v>14</v>
      </c>
      <c r="H1" s="11" t="s">
        <v>33</v>
      </c>
      <c r="I1" s="11" t="s">
        <v>34</v>
      </c>
      <c r="J1" s="11" t="s">
        <v>35</v>
      </c>
      <c r="K1" s="63" t="s">
        <v>416</v>
      </c>
    </row>
    <row r="2" spans="1:12" ht="54" customHeight="1" x14ac:dyDescent="0.2">
      <c r="A2" s="8">
        <v>134</v>
      </c>
      <c r="B2" s="22" t="s">
        <v>207</v>
      </c>
      <c r="C2" s="8">
        <v>4</v>
      </c>
      <c r="D2" s="8">
        <v>1</v>
      </c>
      <c r="E2" s="8"/>
      <c r="F2" s="8"/>
      <c r="G2" s="8"/>
      <c r="H2" s="8">
        <v>1</v>
      </c>
      <c r="I2" s="8"/>
      <c r="J2" s="8">
        <v>2</v>
      </c>
      <c r="K2" s="75" t="s">
        <v>446</v>
      </c>
    </row>
    <row r="3" spans="1:12" ht="14.25" customHeight="1" x14ac:dyDescent="0.2">
      <c r="A3" s="2">
        <v>135</v>
      </c>
      <c r="B3" s="2" t="s">
        <v>209</v>
      </c>
      <c r="C3" s="2">
        <v>2</v>
      </c>
      <c r="D3" s="2">
        <v>1</v>
      </c>
      <c r="E3" s="2"/>
      <c r="F3" s="2"/>
      <c r="G3" s="2"/>
      <c r="H3" s="2">
        <v>1</v>
      </c>
      <c r="I3" s="2"/>
      <c r="J3" s="2"/>
      <c r="K3" s="7" t="s">
        <v>212</v>
      </c>
    </row>
    <row r="4" spans="1:12" ht="32" x14ac:dyDescent="0.2">
      <c r="A4" s="2">
        <v>136</v>
      </c>
      <c r="B4" s="7" t="s">
        <v>213</v>
      </c>
      <c r="C4" s="2">
        <f>SUM(D4:J4)</f>
        <v>8</v>
      </c>
      <c r="D4" s="2">
        <v>4</v>
      </c>
      <c r="E4" s="2"/>
      <c r="F4" s="2"/>
      <c r="G4" s="2"/>
      <c r="H4" s="2">
        <v>4</v>
      </c>
      <c r="I4" s="2"/>
      <c r="J4" s="2"/>
      <c r="K4" s="67" t="s">
        <v>447</v>
      </c>
    </row>
    <row r="5" spans="1:12" ht="32" x14ac:dyDescent="0.2">
      <c r="A5" s="8">
        <v>396</v>
      </c>
      <c r="B5" s="22" t="s">
        <v>215</v>
      </c>
      <c r="C5" s="2">
        <f t="shared" ref="C5:C12" si="0">SUM(D5:J5)</f>
        <v>1</v>
      </c>
      <c r="D5" s="8"/>
      <c r="E5" s="8"/>
      <c r="F5" s="8"/>
      <c r="G5" s="8">
        <v>1</v>
      </c>
      <c r="H5" s="8"/>
      <c r="I5" s="8"/>
      <c r="J5" s="8"/>
      <c r="K5" s="75" t="s">
        <v>448</v>
      </c>
    </row>
    <row r="6" spans="1:12" ht="14.25" customHeight="1" x14ac:dyDescent="0.2">
      <c r="A6" s="2">
        <v>397</v>
      </c>
      <c r="B6" s="7" t="s">
        <v>217</v>
      </c>
      <c r="C6" s="2">
        <f t="shared" si="0"/>
        <v>2</v>
      </c>
      <c r="D6" s="2">
        <v>1</v>
      </c>
      <c r="E6" s="2"/>
      <c r="F6" s="2"/>
      <c r="G6" s="2"/>
      <c r="H6" s="2">
        <v>1</v>
      </c>
      <c r="I6" s="2"/>
      <c r="J6" s="2"/>
      <c r="K6" s="7" t="s">
        <v>220</v>
      </c>
    </row>
    <row r="7" spans="1:12" ht="14.25" customHeight="1" x14ac:dyDescent="0.2">
      <c r="A7" s="2">
        <v>399</v>
      </c>
      <c r="B7" s="2" t="s">
        <v>221</v>
      </c>
      <c r="C7" s="2">
        <f t="shared" si="0"/>
        <v>1</v>
      </c>
      <c r="D7" s="2"/>
      <c r="E7" s="2"/>
      <c r="F7" s="2"/>
      <c r="G7" s="2">
        <v>1</v>
      </c>
      <c r="H7" s="2"/>
      <c r="I7" s="2"/>
      <c r="J7" s="2"/>
      <c r="K7" s="7" t="s">
        <v>224</v>
      </c>
    </row>
    <row r="8" spans="1:12" ht="14.25" customHeight="1" x14ac:dyDescent="0.2">
      <c r="A8" s="2">
        <v>400</v>
      </c>
      <c r="B8" s="7" t="s">
        <v>225</v>
      </c>
      <c r="C8" s="2">
        <f t="shared" si="0"/>
        <v>2</v>
      </c>
      <c r="D8" s="2"/>
      <c r="E8" s="2"/>
      <c r="F8" s="2">
        <v>2</v>
      </c>
      <c r="G8" s="2"/>
      <c r="H8" s="2"/>
      <c r="I8" s="2"/>
      <c r="J8" s="2"/>
      <c r="K8" s="7" t="s">
        <v>228</v>
      </c>
    </row>
    <row r="9" spans="1:12" ht="14.25" customHeight="1" x14ac:dyDescent="0.2">
      <c r="A9" s="4">
        <v>401</v>
      </c>
      <c r="B9" s="4" t="s">
        <v>230</v>
      </c>
      <c r="C9" s="2">
        <f t="shared" si="0"/>
        <v>0</v>
      </c>
      <c r="D9" s="4"/>
      <c r="E9" s="4"/>
      <c r="F9" s="4"/>
      <c r="G9" s="4"/>
      <c r="H9" s="4"/>
      <c r="I9" s="4"/>
      <c r="J9" s="4"/>
      <c r="K9" s="19" t="s">
        <v>475</v>
      </c>
      <c r="L9" s="83"/>
    </row>
    <row r="10" spans="1:12" ht="14.25" customHeight="1" x14ac:dyDescent="0.2">
      <c r="A10" s="4">
        <v>402</v>
      </c>
      <c r="B10" s="4" t="s">
        <v>230</v>
      </c>
      <c r="C10" s="2">
        <f t="shared" si="0"/>
        <v>0</v>
      </c>
      <c r="D10" s="4"/>
      <c r="E10" s="4"/>
      <c r="F10" s="4"/>
      <c r="G10" s="4"/>
      <c r="H10" s="4"/>
      <c r="I10" s="4"/>
      <c r="J10" s="4"/>
      <c r="K10" s="19" t="s">
        <v>476</v>
      </c>
      <c r="L10" s="83"/>
    </row>
    <row r="11" spans="1:12" ht="14.25" customHeight="1" x14ac:dyDescent="0.2">
      <c r="A11" s="4">
        <v>1380</v>
      </c>
      <c r="B11" s="4" t="s">
        <v>230</v>
      </c>
      <c r="C11" s="2">
        <f t="shared" si="0"/>
        <v>0</v>
      </c>
      <c r="D11" s="4"/>
      <c r="E11" s="4"/>
      <c r="F11" s="4"/>
      <c r="G11" s="4"/>
      <c r="H11" s="4"/>
      <c r="I11" s="4"/>
      <c r="J11" s="4"/>
      <c r="K11" s="19" t="s">
        <v>477</v>
      </c>
      <c r="L11" s="83"/>
    </row>
    <row r="12" spans="1:12" ht="14.25" customHeight="1" x14ac:dyDescent="0.2">
      <c r="A12" s="2" t="s">
        <v>129</v>
      </c>
      <c r="B12" s="2"/>
      <c r="C12" s="2">
        <f t="shared" si="0"/>
        <v>0</v>
      </c>
      <c r="D12" s="2"/>
      <c r="E12" s="2"/>
      <c r="F12" s="2"/>
      <c r="G12" s="2"/>
      <c r="H12" s="2"/>
      <c r="I12" s="2"/>
      <c r="J12" s="2"/>
      <c r="K12" s="7"/>
    </row>
    <row r="13" spans="1:12" ht="14.25" customHeight="1" x14ac:dyDescent="0.2">
      <c r="A13" s="3" t="s">
        <v>240</v>
      </c>
      <c r="B13" s="2"/>
      <c r="C13" s="3">
        <f t="shared" ref="C13:J13" si="1">SUM(C2:C11)</f>
        <v>20</v>
      </c>
      <c r="D13" s="3">
        <f t="shared" si="1"/>
        <v>7</v>
      </c>
      <c r="E13" s="3">
        <f t="shared" si="1"/>
        <v>0</v>
      </c>
      <c r="F13" s="3">
        <f t="shared" si="1"/>
        <v>2</v>
      </c>
      <c r="G13" s="3">
        <f t="shared" si="1"/>
        <v>2</v>
      </c>
      <c r="H13" s="3">
        <f t="shared" si="1"/>
        <v>7</v>
      </c>
      <c r="I13" s="3">
        <f t="shared" si="1"/>
        <v>0</v>
      </c>
      <c r="J13" s="3">
        <f t="shared" si="1"/>
        <v>2</v>
      </c>
      <c r="K13" s="7"/>
    </row>
    <row r="14" spans="1:12" ht="14.25" customHeight="1" x14ac:dyDescent="0.2">
      <c r="A14" s="25"/>
      <c r="B14" s="26">
        <f>COUNTA(A2:A12)</f>
        <v>11</v>
      </c>
      <c r="C14" s="25"/>
      <c r="D14" s="25"/>
      <c r="E14" s="25"/>
      <c r="F14" s="25"/>
      <c r="G14" s="25"/>
      <c r="H14" s="25"/>
      <c r="I14" s="25"/>
      <c r="J14" s="25"/>
      <c r="K14" s="82"/>
    </row>
  </sheetData>
  <pageMargins left="0.25" right="0.25" top="0.5" bottom="0.5" header="0.3" footer="0.3"/>
  <pageSetup pageOrder="overThenDown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K18"/>
  <sheetViews>
    <sheetView workbookViewId="0">
      <selection activeCell="J6" sqref="A1:XFD1048576"/>
    </sheetView>
  </sheetViews>
  <sheetFormatPr baseColWidth="10" defaultColWidth="12.6640625" defaultRowHeight="15" customHeight="1" x14ac:dyDescent="0.15"/>
  <cols>
    <col min="1" max="1" width="8.6640625" bestFit="1" customWidth="1"/>
    <col min="2" max="2" width="31" customWidth="1"/>
    <col min="3" max="3" width="11.83203125" bestFit="1" customWidth="1"/>
    <col min="4" max="4" width="7.6640625" customWidth="1"/>
    <col min="5" max="5" width="8.6640625" bestFit="1" customWidth="1"/>
    <col min="6" max="6" width="7.33203125" bestFit="1" customWidth="1"/>
    <col min="7" max="7" width="12.1640625" bestFit="1" customWidth="1"/>
    <col min="8" max="8" width="10.5" bestFit="1" customWidth="1"/>
    <col min="9" max="9" width="11.5" bestFit="1" customWidth="1"/>
    <col min="10" max="10" width="6.6640625" bestFit="1" customWidth="1"/>
    <col min="11" max="11" width="39.5" bestFit="1" customWidth="1"/>
  </cols>
  <sheetData>
    <row r="1" spans="1:11" ht="33" customHeight="1" x14ac:dyDescent="0.2">
      <c r="A1" s="11" t="s">
        <v>29</v>
      </c>
      <c r="B1" s="11" t="s">
        <v>30</v>
      </c>
      <c r="C1" s="11" t="s">
        <v>31</v>
      </c>
      <c r="D1" s="11" t="s">
        <v>11</v>
      </c>
      <c r="E1" s="11" t="s">
        <v>12</v>
      </c>
      <c r="F1" s="11" t="s">
        <v>32</v>
      </c>
      <c r="G1" s="11" t="s">
        <v>14</v>
      </c>
      <c r="H1" s="11" t="s">
        <v>33</v>
      </c>
      <c r="I1" s="11" t="s">
        <v>34</v>
      </c>
      <c r="J1" s="11" t="s">
        <v>35</v>
      </c>
      <c r="K1" s="63" t="s">
        <v>416</v>
      </c>
    </row>
    <row r="2" spans="1:11" ht="14.25" customHeight="1" x14ac:dyDescent="0.2">
      <c r="A2" s="39" t="s">
        <v>292</v>
      </c>
      <c r="B2" s="7" t="s">
        <v>294</v>
      </c>
      <c r="C2" s="7">
        <f>SUM(D2:J2)</f>
        <v>4</v>
      </c>
      <c r="D2" s="7">
        <v>2</v>
      </c>
      <c r="E2" s="7"/>
      <c r="F2" s="7"/>
      <c r="G2" s="7"/>
      <c r="H2" s="7">
        <v>2</v>
      </c>
      <c r="I2" s="7"/>
      <c r="J2" s="7"/>
      <c r="K2" s="7" t="s">
        <v>296</v>
      </c>
    </row>
    <row r="3" spans="1:11" ht="14.25" customHeight="1" x14ac:dyDescent="0.2">
      <c r="A3" s="39" t="s">
        <v>297</v>
      </c>
      <c r="B3" s="7" t="s">
        <v>298</v>
      </c>
      <c r="C3" s="7">
        <f t="shared" ref="C3:C16" si="0">SUM(D3:J3)</f>
        <v>1</v>
      </c>
      <c r="D3" s="7"/>
      <c r="E3" s="7"/>
      <c r="F3" s="7"/>
      <c r="G3" s="7"/>
      <c r="H3" s="7">
        <v>1</v>
      </c>
      <c r="I3" s="7"/>
      <c r="J3" s="7"/>
      <c r="K3" s="7"/>
    </row>
    <row r="4" spans="1:11" ht="14.25" customHeight="1" x14ac:dyDescent="0.2">
      <c r="A4" s="39" t="s">
        <v>301</v>
      </c>
      <c r="B4" s="7" t="s">
        <v>302</v>
      </c>
      <c r="C4" s="7">
        <f t="shared" si="0"/>
        <v>2</v>
      </c>
      <c r="D4" s="7">
        <v>1</v>
      </c>
      <c r="E4" s="7"/>
      <c r="F4" s="7"/>
      <c r="G4" s="7"/>
      <c r="H4" s="7">
        <v>1</v>
      </c>
      <c r="I4" s="7"/>
      <c r="J4" s="7"/>
      <c r="K4" s="7"/>
    </row>
    <row r="5" spans="1:11" ht="14.25" customHeight="1" x14ac:dyDescent="0.2">
      <c r="A5" s="39" t="s">
        <v>303</v>
      </c>
      <c r="B5" s="7" t="s">
        <v>305</v>
      </c>
      <c r="C5" s="7">
        <f t="shared" si="0"/>
        <v>5</v>
      </c>
      <c r="D5" s="7"/>
      <c r="E5" s="7"/>
      <c r="F5" s="7">
        <v>5</v>
      </c>
      <c r="G5" s="7"/>
      <c r="H5" s="7"/>
      <c r="I5" s="7"/>
      <c r="J5" s="7"/>
      <c r="K5" s="7" t="s">
        <v>306</v>
      </c>
    </row>
    <row r="6" spans="1:11" ht="14.25" customHeight="1" x14ac:dyDescent="0.2">
      <c r="A6" s="39" t="s">
        <v>307</v>
      </c>
      <c r="B6" s="7" t="s">
        <v>305</v>
      </c>
      <c r="C6" s="7">
        <f t="shared" si="0"/>
        <v>4</v>
      </c>
      <c r="D6" s="7"/>
      <c r="E6" s="7"/>
      <c r="F6" s="7">
        <v>4</v>
      </c>
      <c r="G6" s="7"/>
      <c r="H6" s="7"/>
      <c r="I6" s="7"/>
      <c r="J6" s="7"/>
      <c r="K6" s="7" t="s">
        <v>309</v>
      </c>
    </row>
    <row r="7" spans="1:11" ht="14.25" customHeight="1" x14ac:dyDescent="0.2">
      <c r="A7" s="39" t="s">
        <v>311</v>
      </c>
      <c r="B7" s="7" t="s">
        <v>305</v>
      </c>
      <c r="C7" s="7">
        <f t="shared" si="0"/>
        <v>1</v>
      </c>
      <c r="D7" s="7"/>
      <c r="E7" s="7"/>
      <c r="F7" s="7">
        <v>1</v>
      </c>
      <c r="G7" s="7"/>
      <c r="H7" s="7"/>
      <c r="I7" s="7"/>
      <c r="J7" s="7"/>
      <c r="K7" s="7" t="s">
        <v>317</v>
      </c>
    </row>
    <row r="8" spans="1:11" ht="14.25" customHeight="1" x14ac:dyDescent="0.2">
      <c r="A8" s="39" t="s">
        <v>318</v>
      </c>
      <c r="B8" s="7" t="s">
        <v>305</v>
      </c>
      <c r="C8" s="7">
        <f t="shared" si="0"/>
        <v>1</v>
      </c>
      <c r="D8" s="7"/>
      <c r="E8" s="7"/>
      <c r="F8" s="7">
        <v>1</v>
      </c>
      <c r="G8" s="7"/>
      <c r="H8" s="7"/>
      <c r="I8" s="7"/>
      <c r="J8" s="7"/>
      <c r="K8" s="7" t="s">
        <v>319</v>
      </c>
    </row>
    <row r="9" spans="1:11" ht="14.25" customHeight="1" x14ac:dyDescent="0.2">
      <c r="A9" s="39" t="s">
        <v>320</v>
      </c>
      <c r="B9" s="7" t="s">
        <v>321</v>
      </c>
      <c r="C9" s="7">
        <f t="shared" si="0"/>
        <v>2</v>
      </c>
      <c r="D9" s="7"/>
      <c r="E9" s="7"/>
      <c r="F9" s="7"/>
      <c r="G9" s="7"/>
      <c r="H9" s="7">
        <v>2</v>
      </c>
      <c r="I9" s="7"/>
      <c r="J9" s="7"/>
      <c r="K9" s="7" t="s">
        <v>323</v>
      </c>
    </row>
    <row r="10" spans="1:11" ht="14.25" customHeight="1" x14ac:dyDescent="0.2">
      <c r="A10" s="39" t="s">
        <v>324</v>
      </c>
      <c r="B10" s="20" t="s">
        <v>325</v>
      </c>
      <c r="C10" s="7">
        <f t="shared" si="0"/>
        <v>1</v>
      </c>
      <c r="D10" s="7"/>
      <c r="E10" s="7"/>
      <c r="F10" s="7"/>
      <c r="G10" s="7"/>
      <c r="H10" s="7">
        <v>1</v>
      </c>
      <c r="I10" s="7"/>
      <c r="J10" s="7"/>
      <c r="K10" s="7" t="s">
        <v>327</v>
      </c>
    </row>
    <row r="11" spans="1:11" ht="14.25" customHeight="1" x14ac:dyDescent="0.2">
      <c r="A11" s="39" t="s">
        <v>328</v>
      </c>
      <c r="B11" s="7" t="s">
        <v>330</v>
      </c>
      <c r="C11" s="7">
        <f t="shared" si="0"/>
        <v>5</v>
      </c>
      <c r="D11" s="7"/>
      <c r="E11" s="7"/>
      <c r="F11" s="7"/>
      <c r="G11" s="7"/>
      <c r="H11" s="7"/>
      <c r="I11" s="7"/>
      <c r="J11" s="7">
        <v>5</v>
      </c>
      <c r="K11" s="7" t="s">
        <v>331</v>
      </c>
    </row>
    <row r="12" spans="1:11" ht="14.25" customHeight="1" x14ac:dyDescent="0.2">
      <c r="A12" s="39" t="s">
        <v>332</v>
      </c>
      <c r="B12" s="7" t="s">
        <v>334</v>
      </c>
      <c r="C12" s="7">
        <f t="shared" si="0"/>
        <v>1</v>
      </c>
      <c r="D12" s="7"/>
      <c r="E12" s="7"/>
      <c r="F12" s="7"/>
      <c r="G12" s="7"/>
      <c r="H12" s="7">
        <v>1</v>
      </c>
      <c r="I12" s="7"/>
      <c r="J12" s="7"/>
      <c r="K12" s="7" t="s">
        <v>337</v>
      </c>
    </row>
    <row r="13" spans="1:11" ht="14.25" customHeight="1" x14ac:dyDescent="0.2">
      <c r="A13" s="40" t="s">
        <v>338</v>
      </c>
      <c r="B13" s="19" t="s">
        <v>230</v>
      </c>
      <c r="C13" s="7">
        <f t="shared" si="0"/>
        <v>0</v>
      </c>
      <c r="D13" s="19"/>
      <c r="E13" s="19"/>
      <c r="F13" s="19"/>
      <c r="G13" s="19"/>
      <c r="H13" s="19"/>
      <c r="I13" s="19"/>
      <c r="J13" s="19"/>
      <c r="K13" s="19"/>
    </row>
    <row r="14" spans="1:11" ht="14.25" customHeight="1" x14ac:dyDescent="0.2">
      <c r="A14" s="40" t="s">
        <v>342</v>
      </c>
      <c r="B14" s="19" t="s">
        <v>230</v>
      </c>
      <c r="C14" s="7">
        <f t="shared" si="0"/>
        <v>0</v>
      </c>
      <c r="D14" s="19"/>
      <c r="E14" s="19"/>
      <c r="F14" s="19"/>
      <c r="G14" s="19"/>
      <c r="H14" s="19"/>
      <c r="I14" s="19"/>
      <c r="J14" s="19"/>
      <c r="K14" s="19"/>
    </row>
    <row r="15" spans="1:11" ht="14.25" customHeight="1" x14ac:dyDescent="0.2">
      <c r="A15" s="39" t="s">
        <v>343</v>
      </c>
      <c r="B15" s="7" t="s">
        <v>344</v>
      </c>
      <c r="C15" s="7">
        <f t="shared" si="0"/>
        <v>3</v>
      </c>
      <c r="D15" s="7"/>
      <c r="E15" s="7"/>
      <c r="F15" s="7"/>
      <c r="G15" s="7"/>
      <c r="H15" s="7">
        <v>3</v>
      </c>
      <c r="I15" s="7"/>
      <c r="J15" s="7"/>
      <c r="K15" s="7" t="s">
        <v>345</v>
      </c>
    </row>
    <row r="16" spans="1:11" ht="14.25" customHeight="1" x14ac:dyDescent="0.2">
      <c r="A16" s="7"/>
      <c r="B16" s="7"/>
      <c r="C16" s="7">
        <f t="shared" si="0"/>
        <v>0</v>
      </c>
      <c r="D16" s="7"/>
      <c r="E16" s="7"/>
      <c r="F16" s="7"/>
      <c r="G16" s="7"/>
      <c r="H16" s="7"/>
      <c r="I16" s="7"/>
      <c r="J16" s="7"/>
      <c r="K16" s="7"/>
    </row>
    <row r="17" spans="1:11" ht="14.25" customHeight="1" x14ac:dyDescent="0.2">
      <c r="A17" s="11" t="s">
        <v>96</v>
      </c>
      <c r="B17" s="7"/>
      <c r="C17" s="11">
        <f t="shared" ref="C17:J17" si="1">SUM(C2:C15)</f>
        <v>30</v>
      </c>
      <c r="D17" s="11">
        <f t="shared" si="1"/>
        <v>3</v>
      </c>
      <c r="E17" s="11">
        <f t="shared" si="1"/>
        <v>0</v>
      </c>
      <c r="F17" s="11">
        <f t="shared" si="1"/>
        <v>11</v>
      </c>
      <c r="G17" s="11">
        <f t="shared" si="1"/>
        <v>0</v>
      </c>
      <c r="H17" s="11">
        <f t="shared" si="1"/>
        <v>11</v>
      </c>
      <c r="I17" s="11">
        <f t="shared" si="1"/>
        <v>0</v>
      </c>
      <c r="J17" s="11">
        <f t="shared" si="1"/>
        <v>5</v>
      </c>
      <c r="K17" s="7"/>
    </row>
    <row r="18" spans="1:11" ht="14.25" customHeight="1" x14ac:dyDescent="0.2">
      <c r="A18" s="38"/>
      <c r="B18" s="30">
        <f>COUNTA(A2:A15)</f>
        <v>14</v>
      </c>
      <c r="C18" s="38"/>
      <c r="D18" s="38"/>
      <c r="E18" s="38"/>
      <c r="F18" s="38"/>
      <c r="G18" s="38"/>
      <c r="H18" s="38"/>
      <c r="I18" s="38"/>
      <c r="J18" s="38"/>
      <c r="K18" s="30"/>
    </row>
  </sheetData>
  <pageMargins left="0.25" right="0.25" top="0.5" bottom="0.5" header="0.3" footer="0.3"/>
  <pageSetup pageOrder="overThenDown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K30"/>
  <sheetViews>
    <sheetView workbookViewId="0">
      <pane ySplit="1" topLeftCell="A2" activePane="bottomLeft" state="frozen"/>
      <selection activeCell="J6" sqref="A1:XFD1048576"/>
      <selection pane="bottomLeft" activeCell="J6" sqref="A1:XFD1048576"/>
    </sheetView>
  </sheetViews>
  <sheetFormatPr baseColWidth="10" defaultColWidth="12.6640625" defaultRowHeight="15" customHeight="1" x14ac:dyDescent="0.15"/>
  <cols>
    <col min="1" max="1" width="13" customWidth="1"/>
    <col min="2" max="2" width="40.83203125" bestFit="1" customWidth="1"/>
    <col min="3" max="3" width="8.1640625" customWidth="1"/>
    <col min="4" max="4" width="7.6640625" customWidth="1"/>
    <col min="5" max="5" width="8.6640625" bestFit="1" customWidth="1"/>
    <col min="6" max="6" width="7.33203125" bestFit="1" customWidth="1"/>
    <col min="7" max="7" width="12.1640625" bestFit="1" customWidth="1"/>
    <col min="8" max="8" width="10.5" bestFit="1" customWidth="1"/>
    <col min="9" max="9" width="11.5" bestFit="1" customWidth="1"/>
    <col min="10" max="10" width="6.6640625" bestFit="1" customWidth="1"/>
    <col min="11" max="11" width="32.83203125" style="96" bestFit="1" customWidth="1"/>
  </cols>
  <sheetData>
    <row r="1" spans="1:11" ht="44" customHeight="1" x14ac:dyDescent="0.2">
      <c r="A1" s="11" t="s">
        <v>29</v>
      </c>
      <c r="B1" s="11" t="s">
        <v>30</v>
      </c>
      <c r="C1" s="11" t="s">
        <v>31</v>
      </c>
      <c r="D1" s="11" t="s">
        <v>11</v>
      </c>
      <c r="E1" s="11" t="s">
        <v>12</v>
      </c>
      <c r="F1" s="11" t="s">
        <v>32</v>
      </c>
      <c r="G1" s="11" t="s">
        <v>14</v>
      </c>
      <c r="H1" s="11" t="s">
        <v>33</v>
      </c>
      <c r="I1" s="11" t="s">
        <v>34</v>
      </c>
      <c r="J1" s="11" t="s">
        <v>35</v>
      </c>
      <c r="K1" s="63" t="s">
        <v>416</v>
      </c>
    </row>
    <row r="2" spans="1:11" ht="14.25" customHeight="1" x14ac:dyDescent="0.2">
      <c r="A2" s="7">
        <v>145</v>
      </c>
      <c r="B2" s="20" t="s">
        <v>269</v>
      </c>
      <c r="C2" s="7">
        <f>SUM(D2:J2)</f>
        <v>1</v>
      </c>
      <c r="D2" s="7"/>
      <c r="E2" s="7"/>
      <c r="F2" s="7"/>
      <c r="G2" s="7"/>
      <c r="H2" s="7">
        <v>1</v>
      </c>
      <c r="I2" s="7"/>
      <c r="J2" s="7"/>
      <c r="K2" s="7"/>
    </row>
    <row r="3" spans="1:11" ht="14.25" customHeight="1" x14ac:dyDescent="0.2">
      <c r="A3" s="7">
        <v>411</v>
      </c>
      <c r="B3" s="7" t="s">
        <v>272</v>
      </c>
      <c r="C3" s="7">
        <f t="shared" ref="C3:C28" si="0">SUM(D3:J3)</f>
        <v>2</v>
      </c>
      <c r="D3" s="7">
        <v>1</v>
      </c>
      <c r="E3" s="7"/>
      <c r="F3" s="7"/>
      <c r="G3" s="7"/>
      <c r="H3" s="7">
        <v>1</v>
      </c>
      <c r="I3" s="7"/>
      <c r="J3" s="7"/>
      <c r="K3" s="85" t="s">
        <v>450</v>
      </c>
    </row>
    <row r="4" spans="1:11" ht="14.25" customHeight="1" x14ac:dyDescent="0.2">
      <c r="A4" s="7">
        <v>535</v>
      </c>
      <c r="B4" s="7" t="s">
        <v>275</v>
      </c>
      <c r="C4" s="7">
        <f t="shared" si="0"/>
        <v>3</v>
      </c>
      <c r="D4" s="7"/>
      <c r="E4" s="7"/>
      <c r="F4" s="7"/>
      <c r="G4" s="7"/>
      <c r="H4" s="7">
        <v>3</v>
      </c>
      <c r="I4" s="7"/>
      <c r="J4" s="7"/>
      <c r="K4" s="7" t="s">
        <v>277</v>
      </c>
    </row>
    <row r="5" spans="1:11" ht="14.25" customHeight="1" x14ac:dyDescent="0.2">
      <c r="A5" s="7">
        <v>536</v>
      </c>
      <c r="B5" s="7" t="s">
        <v>279</v>
      </c>
      <c r="C5" s="7">
        <f t="shared" si="0"/>
        <v>4</v>
      </c>
      <c r="D5" s="7"/>
      <c r="E5" s="7">
        <v>1</v>
      </c>
      <c r="F5" s="7"/>
      <c r="G5" s="7"/>
      <c r="H5" s="7">
        <v>3</v>
      </c>
      <c r="I5" s="7"/>
      <c r="J5" s="7"/>
      <c r="K5" s="7" t="s">
        <v>277</v>
      </c>
    </row>
    <row r="6" spans="1:11" ht="14.25" customHeight="1" x14ac:dyDescent="0.2">
      <c r="A6" s="7">
        <v>537</v>
      </c>
      <c r="B6" s="7" t="s">
        <v>281</v>
      </c>
      <c r="C6" s="7">
        <f t="shared" si="0"/>
        <v>3</v>
      </c>
      <c r="D6" s="7"/>
      <c r="E6" s="7"/>
      <c r="F6" s="7"/>
      <c r="G6" s="7"/>
      <c r="H6" s="7">
        <v>3</v>
      </c>
      <c r="I6" s="7"/>
      <c r="J6" s="7"/>
      <c r="K6" s="7" t="s">
        <v>277</v>
      </c>
    </row>
    <row r="7" spans="1:11" ht="14.25" customHeight="1" x14ac:dyDescent="0.2">
      <c r="A7" s="21">
        <v>538</v>
      </c>
      <c r="B7" s="21" t="s">
        <v>283</v>
      </c>
      <c r="C7" s="7">
        <f t="shared" si="0"/>
        <v>0</v>
      </c>
      <c r="D7" s="21"/>
      <c r="E7" s="21"/>
      <c r="F7" s="21"/>
      <c r="G7" s="21"/>
      <c r="H7" s="21"/>
      <c r="I7" s="21"/>
      <c r="J7" s="21"/>
      <c r="K7" s="21" t="s">
        <v>277</v>
      </c>
    </row>
    <row r="8" spans="1:11" ht="14.25" customHeight="1" x14ac:dyDescent="0.2">
      <c r="A8" s="37">
        <v>891</v>
      </c>
      <c r="B8" s="37" t="s">
        <v>285</v>
      </c>
      <c r="C8" s="7">
        <f t="shared" si="0"/>
        <v>0</v>
      </c>
      <c r="D8" s="37"/>
      <c r="E8" s="37"/>
      <c r="F8" s="37"/>
      <c r="G8" s="37"/>
      <c r="H8" s="37"/>
      <c r="I8" s="37"/>
      <c r="J8" s="37"/>
      <c r="K8" s="37"/>
    </row>
    <row r="9" spans="1:11" ht="14.25" customHeight="1" x14ac:dyDescent="0.2">
      <c r="A9" s="21">
        <v>1001</v>
      </c>
      <c r="B9" s="21" t="s">
        <v>283</v>
      </c>
      <c r="C9" s="7">
        <f t="shared" si="0"/>
        <v>0</v>
      </c>
      <c r="D9" s="21"/>
      <c r="E9" s="21"/>
      <c r="F9" s="21"/>
      <c r="G9" s="21"/>
      <c r="H9" s="21"/>
      <c r="I9" s="21"/>
      <c r="J9" s="21"/>
      <c r="K9" s="87" t="s">
        <v>451</v>
      </c>
    </row>
    <row r="10" spans="1:11" ht="32" x14ac:dyDescent="0.2">
      <c r="A10" s="21">
        <v>1002</v>
      </c>
      <c r="B10" s="21" t="s">
        <v>283</v>
      </c>
      <c r="C10" s="7">
        <f t="shared" si="0"/>
        <v>0</v>
      </c>
      <c r="D10" s="21"/>
      <c r="E10" s="21"/>
      <c r="F10" s="21"/>
      <c r="G10" s="21"/>
      <c r="H10" s="21"/>
      <c r="I10" s="21"/>
      <c r="J10" s="21"/>
      <c r="K10" s="87" t="s">
        <v>452</v>
      </c>
    </row>
    <row r="11" spans="1:11" ht="14.25" customHeight="1" x14ac:dyDescent="0.2">
      <c r="A11" s="2">
        <v>1003</v>
      </c>
      <c r="B11" s="7" t="s">
        <v>293</v>
      </c>
      <c r="C11" s="7">
        <f t="shared" si="0"/>
        <v>5</v>
      </c>
      <c r="D11" s="2"/>
      <c r="E11" s="2">
        <v>2</v>
      </c>
      <c r="F11" s="2"/>
      <c r="G11" s="2"/>
      <c r="H11" s="2">
        <v>3</v>
      </c>
      <c r="I11" s="2"/>
      <c r="J11" s="2"/>
      <c r="K11" s="7" t="s">
        <v>277</v>
      </c>
    </row>
    <row r="12" spans="1:11" ht="14.25" customHeight="1" x14ac:dyDescent="0.2">
      <c r="A12" s="2">
        <v>1004</v>
      </c>
      <c r="B12" s="7" t="s">
        <v>295</v>
      </c>
      <c r="C12" s="7">
        <f t="shared" si="0"/>
        <v>4</v>
      </c>
      <c r="D12" s="2"/>
      <c r="E12" s="2">
        <v>1</v>
      </c>
      <c r="F12" s="2"/>
      <c r="G12" s="2"/>
      <c r="H12" s="2">
        <v>3</v>
      </c>
      <c r="I12" s="2"/>
      <c r="J12" s="2"/>
      <c r="K12" s="7" t="s">
        <v>277</v>
      </c>
    </row>
    <row r="13" spans="1:11" ht="14.25" customHeight="1" x14ac:dyDescent="0.2">
      <c r="A13" s="2">
        <v>1016</v>
      </c>
      <c r="B13" s="7" t="s">
        <v>299</v>
      </c>
      <c r="C13" s="7">
        <f t="shared" si="0"/>
        <v>1</v>
      </c>
      <c r="D13" s="2"/>
      <c r="E13" s="2"/>
      <c r="F13" s="2">
        <v>1</v>
      </c>
      <c r="G13" s="2"/>
      <c r="H13" s="2"/>
      <c r="I13" s="2"/>
      <c r="J13" s="2"/>
      <c r="K13" s="7" t="s">
        <v>300</v>
      </c>
    </row>
    <row r="14" spans="1:11" ht="19" customHeight="1" x14ac:dyDescent="0.2">
      <c r="A14" s="9">
        <v>1030</v>
      </c>
      <c r="B14" s="9" t="s">
        <v>285</v>
      </c>
      <c r="C14" s="7">
        <f t="shared" si="0"/>
        <v>0</v>
      </c>
      <c r="D14" s="9"/>
      <c r="E14" s="9"/>
      <c r="F14" s="9"/>
      <c r="G14" s="9"/>
      <c r="H14" s="9"/>
      <c r="I14" s="9"/>
      <c r="J14" s="9"/>
      <c r="K14" s="95" t="s">
        <v>450</v>
      </c>
    </row>
    <row r="15" spans="1:11" ht="32" x14ac:dyDescent="0.2">
      <c r="A15" s="2">
        <v>1075</v>
      </c>
      <c r="B15" s="30" t="s">
        <v>304</v>
      </c>
      <c r="C15" s="7">
        <f t="shared" si="0"/>
        <v>5</v>
      </c>
      <c r="D15" s="2"/>
      <c r="E15" s="2">
        <v>1</v>
      </c>
      <c r="F15" s="2"/>
      <c r="G15" s="2"/>
      <c r="H15" s="2">
        <v>4</v>
      </c>
      <c r="I15" s="2"/>
      <c r="J15" s="2"/>
      <c r="K15" s="7" t="s">
        <v>453</v>
      </c>
    </row>
    <row r="16" spans="1:11" ht="14.25" customHeight="1" x14ac:dyDescent="0.2">
      <c r="A16" s="2">
        <v>1085</v>
      </c>
      <c r="B16" s="30" t="s">
        <v>308</v>
      </c>
      <c r="C16" s="7">
        <f t="shared" si="0"/>
        <v>7</v>
      </c>
      <c r="D16" s="2"/>
      <c r="E16" s="2"/>
      <c r="F16" s="2"/>
      <c r="G16" s="2"/>
      <c r="H16" s="2">
        <v>7</v>
      </c>
      <c r="I16" s="2"/>
      <c r="J16" s="2"/>
      <c r="K16" s="85" t="s">
        <v>430</v>
      </c>
    </row>
    <row r="17" spans="1:11" ht="14.25" customHeight="1" x14ac:dyDescent="0.2">
      <c r="A17" s="5">
        <v>1155</v>
      </c>
      <c r="B17" s="21" t="s">
        <v>310</v>
      </c>
      <c r="C17" s="7">
        <f t="shared" si="0"/>
        <v>2</v>
      </c>
      <c r="D17" s="5"/>
      <c r="E17" s="5"/>
      <c r="F17" s="5"/>
      <c r="G17" s="5"/>
      <c r="H17" s="5"/>
      <c r="I17" s="5"/>
      <c r="J17" s="5">
        <v>2</v>
      </c>
      <c r="K17" s="87" t="s">
        <v>454</v>
      </c>
    </row>
    <row r="18" spans="1:11" ht="14.25" customHeight="1" x14ac:dyDescent="0.2">
      <c r="A18" s="2">
        <v>1156</v>
      </c>
      <c r="B18" s="2" t="s">
        <v>313</v>
      </c>
      <c r="C18" s="7">
        <f t="shared" si="0"/>
        <v>1</v>
      </c>
      <c r="D18" s="2"/>
      <c r="E18" s="2"/>
      <c r="F18" s="2"/>
      <c r="G18" s="2"/>
      <c r="H18" s="2">
        <v>1</v>
      </c>
      <c r="I18" s="2"/>
      <c r="J18" s="2"/>
      <c r="K18" s="7" t="s">
        <v>312</v>
      </c>
    </row>
    <row r="19" spans="1:11" ht="14.25" customHeight="1" x14ac:dyDescent="0.2">
      <c r="A19" s="2">
        <v>1160</v>
      </c>
      <c r="B19" s="2" t="s">
        <v>314</v>
      </c>
      <c r="C19" s="7">
        <f t="shared" si="0"/>
        <v>2</v>
      </c>
      <c r="D19" s="2"/>
      <c r="E19" s="2"/>
      <c r="F19" s="2"/>
      <c r="G19" s="2"/>
      <c r="H19" s="2">
        <v>2</v>
      </c>
      <c r="I19" s="2"/>
      <c r="J19" s="2"/>
      <c r="K19" s="7"/>
    </row>
    <row r="20" spans="1:11" ht="14.25" customHeight="1" x14ac:dyDescent="0.2">
      <c r="A20" s="4" t="s">
        <v>315</v>
      </c>
      <c r="B20" s="4" t="s">
        <v>316</v>
      </c>
      <c r="C20" s="7">
        <f t="shared" si="0"/>
        <v>0</v>
      </c>
      <c r="D20" s="4"/>
      <c r="E20" s="4"/>
      <c r="F20" s="4"/>
      <c r="G20" s="4"/>
      <c r="H20" s="4"/>
      <c r="I20" s="4"/>
      <c r="J20" s="4"/>
      <c r="K20" s="19"/>
    </row>
    <row r="21" spans="1:11" ht="14.25" customHeight="1" x14ac:dyDescent="0.2">
      <c r="A21" s="5">
        <v>1366</v>
      </c>
      <c r="B21" s="5" t="s">
        <v>39</v>
      </c>
      <c r="C21" s="7">
        <f t="shared" si="0"/>
        <v>0</v>
      </c>
      <c r="D21" s="5"/>
      <c r="E21" s="5"/>
      <c r="F21" s="5"/>
      <c r="G21" s="5"/>
      <c r="H21" s="5"/>
      <c r="I21" s="5"/>
      <c r="J21" s="5"/>
      <c r="K21" s="21"/>
    </row>
    <row r="22" spans="1:11" ht="14.25" customHeight="1" x14ac:dyDescent="0.2">
      <c r="A22" s="2">
        <v>1522</v>
      </c>
      <c r="B22" s="7" t="s">
        <v>322</v>
      </c>
      <c r="C22" s="7">
        <f t="shared" si="0"/>
        <v>8</v>
      </c>
      <c r="D22" s="2"/>
      <c r="E22" s="2">
        <v>4</v>
      </c>
      <c r="F22" s="2"/>
      <c r="G22" s="2"/>
      <c r="H22" s="2">
        <v>4</v>
      </c>
      <c r="I22" s="2"/>
      <c r="J22" s="2"/>
      <c r="K22" s="85" t="s">
        <v>455</v>
      </c>
    </row>
    <row r="23" spans="1:11" ht="14.25" customHeight="1" x14ac:dyDescent="0.2">
      <c r="A23" s="2">
        <v>1562</v>
      </c>
      <c r="B23" s="2" t="s">
        <v>326</v>
      </c>
      <c r="C23" s="7">
        <f t="shared" si="0"/>
        <v>3</v>
      </c>
      <c r="D23" s="2"/>
      <c r="E23" s="2"/>
      <c r="F23" s="2">
        <v>1</v>
      </c>
      <c r="G23" s="2"/>
      <c r="H23" s="2"/>
      <c r="I23" s="2"/>
      <c r="J23" s="2">
        <v>2</v>
      </c>
      <c r="K23" s="7" t="s">
        <v>235</v>
      </c>
    </row>
    <row r="24" spans="1:11" ht="14.25" customHeight="1" x14ac:dyDescent="0.2">
      <c r="A24" s="9">
        <v>1775</v>
      </c>
      <c r="B24" s="9" t="s">
        <v>7</v>
      </c>
      <c r="C24" s="7">
        <f t="shared" si="0"/>
        <v>0</v>
      </c>
      <c r="D24" s="9"/>
      <c r="E24" s="9"/>
      <c r="F24" s="9"/>
      <c r="G24" s="9"/>
      <c r="H24" s="9"/>
      <c r="I24" s="9"/>
      <c r="J24" s="9"/>
      <c r="K24" s="95" t="s">
        <v>456</v>
      </c>
    </row>
    <row r="25" spans="1:11" ht="14.25" customHeight="1" x14ac:dyDescent="0.2">
      <c r="A25" s="2" t="s">
        <v>333</v>
      </c>
      <c r="B25" s="2" t="s">
        <v>335</v>
      </c>
      <c r="C25" s="7">
        <f t="shared" si="0"/>
        <v>1</v>
      </c>
      <c r="D25" s="2"/>
      <c r="E25" s="2"/>
      <c r="F25" s="2">
        <v>1</v>
      </c>
      <c r="G25" s="2"/>
      <c r="H25" s="2"/>
      <c r="I25" s="2"/>
      <c r="J25" s="2"/>
      <c r="K25" s="7"/>
    </row>
    <row r="26" spans="1:11" ht="14.25" customHeight="1" x14ac:dyDescent="0.2">
      <c r="A26" s="5" t="s">
        <v>336</v>
      </c>
      <c r="B26" s="5" t="s">
        <v>39</v>
      </c>
      <c r="C26" s="7">
        <f t="shared" si="0"/>
        <v>0</v>
      </c>
      <c r="D26" s="5"/>
      <c r="E26" s="5"/>
      <c r="F26" s="5"/>
      <c r="G26" s="5"/>
      <c r="H26" s="5"/>
      <c r="I26" s="5"/>
      <c r="J26" s="5"/>
      <c r="K26" s="21"/>
    </row>
    <row r="27" spans="1:11" ht="14.25" customHeight="1" x14ac:dyDescent="0.2">
      <c r="A27" s="4" t="s">
        <v>340</v>
      </c>
      <c r="B27" s="4" t="s">
        <v>341</v>
      </c>
      <c r="C27" s="7">
        <f t="shared" si="0"/>
        <v>0</v>
      </c>
      <c r="D27" s="4"/>
      <c r="E27" s="4"/>
      <c r="F27" s="4"/>
      <c r="G27" s="4"/>
      <c r="H27" s="4"/>
      <c r="I27" s="4"/>
      <c r="J27" s="4"/>
      <c r="K27" s="19"/>
    </row>
    <row r="28" spans="1:11" ht="14.25" customHeight="1" x14ac:dyDescent="0.2">
      <c r="A28" s="2" t="s">
        <v>129</v>
      </c>
      <c r="B28" s="2">
        <v>6</v>
      </c>
      <c r="C28" s="7">
        <f t="shared" si="0"/>
        <v>0</v>
      </c>
      <c r="D28" s="2"/>
      <c r="E28" s="2"/>
      <c r="F28" s="2"/>
      <c r="G28" s="2"/>
      <c r="H28" s="2"/>
      <c r="I28" s="2"/>
      <c r="J28" s="2"/>
      <c r="K28" s="7"/>
    </row>
    <row r="29" spans="1:11" ht="14.25" customHeight="1" x14ac:dyDescent="0.2">
      <c r="A29" s="3" t="s">
        <v>96</v>
      </c>
      <c r="B29" s="2"/>
      <c r="C29" s="3">
        <f t="shared" ref="C29:J29" si="1">SUM(C2:C27)</f>
        <v>52</v>
      </c>
      <c r="D29" s="3">
        <f t="shared" si="1"/>
        <v>1</v>
      </c>
      <c r="E29" s="3">
        <f t="shared" si="1"/>
        <v>9</v>
      </c>
      <c r="F29" s="3">
        <f t="shared" si="1"/>
        <v>3</v>
      </c>
      <c r="G29" s="3">
        <f t="shared" si="1"/>
        <v>0</v>
      </c>
      <c r="H29" s="3">
        <f t="shared" si="1"/>
        <v>35</v>
      </c>
      <c r="I29" s="3">
        <f t="shared" si="1"/>
        <v>0</v>
      </c>
      <c r="J29" s="3">
        <f t="shared" si="1"/>
        <v>4</v>
      </c>
      <c r="K29" s="7"/>
    </row>
    <row r="30" spans="1:11" ht="14.25" customHeight="1" x14ac:dyDescent="0.2">
      <c r="A30" s="25"/>
      <c r="B30" s="26">
        <f>COUNTA(A2:A28)</f>
        <v>27</v>
      </c>
      <c r="C30" s="25"/>
      <c r="D30" s="25"/>
      <c r="E30" s="25"/>
      <c r="F30" s="25"/>
      <c r="G30" s="25"/>
      <c r="H30" s="25"/>
      <c r="I30" s="25"/>
      <c r="J30" s="25"/>
      <c r="K30" s="30"/>
    </row>
  </sheetData>
  <pageMargins left="0.25" right="0.25" top="0.5" bottom="0.5" header="0.3" footer="0.3"/>
  <pageSetup pageOrder="overThenDown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5423E7AC55A6459ACEC06E5E814D90" ma:contentTypeVersion="4" ma:contentTypeDescription="Create a new document." ma:contentTypeScope="" ma:versionID="80a5ea336eade56cd4190bf8e02c1e40">
  <xsd:schema xmlns:xsd="http://www.w3.org/2001/XMLSchema" xmlns:xs="http://www.w3.org/2001/XMLSchema" xmlns:p="http://schemas.microsoft.com/office/2006/metadata/properties" xmlns:ns2="1aaa7860-e365-48b3-9dfb-e022aacfffec" targetNamespace="http://schemas.microsoft.com/office/2006/metadata/properties" ma:root="true" ma:fieldsID="b7dbafb4370e302c8c7dfd50f7be579b" ns2:_="">
    <xsd:import namespace="1aaa7860-e365-48b3-9dfb-e022aacfff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a7860-e365-48b3-9dfb-e022aacfff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52CB01F-B028-48FD-AABC-E41B39EAAEE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0AE4462-CECE-4B48-BA8A-F0037B96F23E}">
  <ds:schemaRefs>
    <ds:schemaRef ds:uri="http://purl.org/dc/terms/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1aaa7860-e365-48b3-9dfb-e022aacfffec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EA7EDAC-7745-46CE-9846-ABA1F7552DE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KEY</vt:lpstr>
      <vt:lpstr>Totals</vt:lpstr>
      <vt:lpstr>Fish Creek </vt:lpstr>
      <vt:lpstr>Walton</vt:lpstr>
      <vt:lpstr>Many Glacier</vt:lpstr>
      <vt:lpstr>Rising Sun</vt:lpstr>
      <vt:lpstr>East Glacier</vt:lpstr>
      <vt:lpstr>Polebridge</vt:lpstr>
      <vt:lpstr>Two Medicine </vt:lpstr>
      <vt:lpstr>Sprague Creek </vt:lpstr>
      <vt:lpstr>Goat Haunt</vt:lpstr>
      <vt:lpstr>Lake McD Ranger Station</vt:lpstr>
      <vt:lpstr>Apgar CG</vt:lpstr>
      <vt:lpstr>St. Mary</vt:lpstr>
      <vt:lpstr>Headquarters</vt:lpstr>
      <vt:lpstr>Apgar</vt:lpstr>
      <vt:lpstr>Misc. Compliant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ireew</dc:creator>
  <cp:lastModifiedBy>Mulhern, Sullivan J.</cp:lastModifiedBy>
  <cp:lastPrinted>2020-09-30T16:33:50Z</cp:lastPrinted>
  <dcterms:created xsi:type="dcterms:W3CDTF">2019-10-21T00:32:55Z</dcterms:created>
  <dcterms:modified xsi:type="dcterms:W3CDTF">2020-09-30T16:33:51Z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0x010100965423E7AC55A6459ACEC06E5E814D90</vt:lpwstr>
  </property>
</Properties>
</file>