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n\Desktop\"/>
    </mc:Choice>
  </mc:AlternateContent>
  <bookViews>
    <workbookView xWindow="0" yWindow="0" windowWidth="21600" windowHeight="11025"/>
  </bookViews>
  <sheets>
    <sheet name="Sheet1" sheetId="1" r:id="rId1"/>
    <sheet name="Sheet3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U4" i="1" l="1"/>
  <c r="W4" i="1"/>
  <c r="Y4" i="1"/>
  <c r="AA4" i="1"/>
  <c r="AC4" i="1"/>
  <c r="AE4" i="1"/>
  <c r="AG4" i="1"/>
  <c r="AI4" i="1"/>
  <c r="AK4" i="1"/>
  <c r="AM4" i="1"/>
  <c r="AO4" i="1"/>
  <c r="AP4" i="1"/>
  <c r="U5" i="1"/>
  <c r="W5" i="1"/>
  <c r="Y5" i="1"/>
  <c r="AA5" i="1"/>
  <c r="AC5" i="1"/>
  <c r="AE5" i="1"/>
  <c r="AG5" i="1"/>
  <c r="AI5" i="1"/>
  <c r="AK5" i="1"/>
  <c r="AM5" i="1"/>
  <c r="AO5" i="1"/>
  <c r="AP5" i="1"/>
  <c r="U6" i="1"/>
  <c r="W6" i="1"/>
  <c r="Y6" i="1"/>
  <c r="AA6" i="1"/>
  <c r="AC6" i="1"/>
  <c r="AE6" i="1"/>
  <c r="AG6" i="1"/>
  <c r="AI6" i="1"/>
  <c r="AK6" i="1"/>
  <c r="AM6" i="1"/>
  <c r="AO6" i="1"/>
  <c r="AP6" i="1"/>
  <c r="U7" i="1"/>
  <c r="W7" i="1"/>
  <c r="Y7" i="1"/>
  <c r="AA7" i="1"/>
  <c r="AC7" i="1"/>
  <c r="AE7" i="1"/>
  <c r="AG7" i="1"/>
  <c r="AI7" i="1"/>
  <c r="AK7" i="1"/>
  <c r="AM7" i="1"/>
  <c r="AO7" i="1"/>
  <c r="AP7" i="1"/>
  <c r="U8" i="1"/>
  <c r="W8" i="1"/>
  <c r="Y8" i="1"/>
  <c r="AA8" i="1"/>
  <c r="AC8" i="1"/>
  <c r="AE8" i="1"/>
  <c r="AG8" i="1"/>
  <c r="AI8" i="1"/>
  <c r="AK8" i="1"/>
  <c r="AM8" i="1"/>
  <c r="AO8" i="1"/>
  <c r="AP8" i="1"/>
  <c r="U9" i="1"/>
  <c r="W9" i="1"/>
  <c r="Y9" i="1"/>
  <c r="AA9" i="1"/>
  <c r="AC9" i="1"/>
  <c r="AE9" i="1"/>
  <c r="AG9" i="1"/>
  <c r="AI9" i="1"/>
  <c r="AK9" i="1"/>
  <c r="AM9" i="1"/>
  <c r="AO9" i="1"/>
  <c r="AP9" i="1"/>
  <c r="U10" i="1"/>
  <c r="W10" i="1"/>
  <c r="Y10" i="1"/>
  <c r="AA10" i="1"/>
  <c r="AC10" i="1"/>
  <c r="AE10" i="1"/>
  <c r="AG10" i="1"/>
  <c r="AI10" i="1"/>
  <c r="AK10" i="1"/>
  <c r="AM10" i="1"/>
  <c r="AO10" i="1"/>
  <c r="AP10" i="1"/>
  <c r="U11" i="1"/>
  <c r="W11" i="1"/>
  <c r="Y11" i="1"/>
  <c r="AA11" i="1"/>
  <c r="AC11" i="1"/>
  <c r="AE11" i="1"/>
  <c r="AG11" i="1"/>
  <c r="AI11" i="1"/>
  <c r="AK11" i="1"/>
  <c r="AM11" i="1"/>
  <c r="AO11" i="1"/>
  <c r="AP11" i="1"/>
  <c r="U12" i="1"/>
  <c r="W12" i="1"/>
  <c r="Y12" i="1"/>
  <c r="AA12" i="1"/>
  <c r="AC12" i="1"/>
  <c r="AE12" i="1"/>
  <c r="AG12" i="1"/>
  <c r="AI12" i="1"/>
  <c r="AK12" i="1"/>
  <c r="AM12" i="1"/>
  <c r="AO12" i="1"/>
  <c r="AP12" i="1"/>
  <c r="U13" i="1"/>
  <c r="W13" i="1"/>
  <c r="Y13" i="1"/>
  <c r="AA13" i="1"/>
  <c r="AC13" i="1"/>
  <c r="AE13" i="1"/>
  <c r="AG13" i="1"/>
  <c r="AI13" i="1"/>
  <c r="AK13" i="1"/>
  <c r="AM13" i="1"/>
  <c r="AO13" i="1"/>
  <c r="AP13" i="1"/>
  <c r="U14" i="1"/>
  <c r="W14" i="1"/>
  <c r="Y14" i="1"/>
  <c r="AA14" i="1"/>
  <c r="AC14" i="1"/>
  <c r="AE14" i="1"/>
  <c r="AG14" i="1"/>
  <c r="AI14" i="1"/>
  <c r="AK14" i="1"/>
  <c r="AM14" i="1"/>
  <c r="AO14" i="1"/>
  <c r="AP14" i="1"/>
  <c r="U15" i="1"/>
  <c r="W15" i="1"/>
  <c r="Y15" i="1"/>
  <c r="AA15" i="1"/>
  <c r="AC15" i="1"/>
  <c r="AE15" i="1"/>
  <c r="AG15" i="1"/>
  <c r="AI15" i="1"/>
  <c r="AK15" i="1"/>
  <c r="AM15" i="1"/>
  <c r="AO15" i="1"/>
  <c r="AP15" i="1"/>
  <c r="U16" i="1"/>
  <c r="W16" i="1"/>
  <c r="Y16" i="1"/>
  <c r="AA16" i="1"/>
  <c r="AC16" i="1"/>
  <c r="AE16" i="1"/>
  <c r="AG16" i="1"/>
  <c r="AI16" i="1"/>
  <c r="AK16" i="1"/>
  <c r="AM16" i="1"/>
  <c r="AO16" i="1"/>
  <c r="AP16" i="1"/>
  <c r="U17" i="1"/>
  <c r="W17" i="1"/>
  <c r="Y17" i="1"/>
  <c r="AA17" i="1"/>
  <c r="AC17" i="1"/>
  <c r="AE17" i="1"/>
  <c r="AG17" i="1"/>
  <c r="AI17" i="1"/>
  <c r="AK17" i="1"/>
  <c r="AM17" i="1"/>
  <c r="AO17" i="1"/>
  <c r="AP17" i="1"/>
  <c r="U18" i="1"/>
  <c r="W18" i="1"/>
  <c r="Y18" i="1"/>
  <c r="AA18" i="1"/>
  <c r="AC18" i="1"/>
  <c r="AE18" i="1"/>
  <c r="AG18" i="1"/>
  <c r="AI18" i="1"/>
  <c r="AK18" i="1"/>
  <c r="AM18" i="1"/>
  <c r="AO18" i="1"/>
  <c r="AP18" i="1"/>
  <c r="U19" i="1"/>
  <c r="W19" i="1"/>
  <c r="Y19" i="1"/>
  <c r="AA19" i="1"/>
  <c r="AC19" i="1"/>
  <c r="AE19" i="1"/>
  <c r="AG19" i="1"/>
  <c r="AI19" i="1"/>
  <c r="AK19" i="1"/>
  <c r="AM19" i="1"/>
  <c r="AO19" i="1"/>
  <c r="AP19" i="1"/>
  <c r="U20" i="1"/>
  <c r="W20" i="1"/>
  <c r="Y20" i="1"/>
  <c r="AA20" i="1"/>
  <c r="AC20" i="1"/>
  <c r="AE20" i="1"/>
  <c r="AG20" i="1"/>
  <c r="AI20" i="1"/>
  <c r="AK20" i="1"/>
  <c r="AM20" i="1"/>
  <c r="AO20" i="1"/>
  <c r="AP20" i="1"/>
  <c r="U21" i="1"/>
  <c r="W21" i="1"/>
  <c r="Y21" i="1"/>
  <c r="AA21" i="1"/>
  <c r="AC21" i="1"/>
  <c r="AE21" i="1"/>
  <c r="AG21" i="1"/>
  <c r="AI21" i="1"/>
  <c r="AK21" i="1"/>
  <c r="AM21" i="1"/>
  <c r="AO21" i="1"/>
  <c r="AP21" i="1"/>
  <c r="U22" i="1"/>
  <c r="W22" i="1"/>
  <c r="Y22" i="1"/>
  <c r="AA22" i="1"/>
  <c r="AC22" i="1"/>
  <c r="AE22" i="1"/>
  <c r="AG22" i="1"/>
  <c r="AI22" i="1"/>
  <c r="AK22" i="1"/>
  <c r="AM22" i="1"/>
  <c r="AO22" i="1"/>
  <c r="AP22" i="1"/>
  <c r="U23" i="1"/>
  <c r="W23" i="1"/>
  <c r="Y23" i="1"/>
  <c r="AA23" i="1"/>
  <c r="AC23" i="1"/>
  <c r="AE23" i="1"/>
  <c r="AG23" i="1"/>
  <c r="AI23" i="1"/>
  <c r="AK23" i="1"/>
  <c r="AM23" i="1"/>
  <c r="AO23" i="1"/>
  <c r="AP23" i="1"/>
  <c r="U24" i="1"/>
  <c r="W24" i="1"/>
  <c r="Y24" i="1"/>
  <c r="AA24" i="1"/>
  <c r="AC24" i="1"/>
  <c r="AE24" i="1"/>
  <c r="AG24" i="1"/>
  <c r="AI24" i="1"/>
  <c r="AK24" i="1"/>
  <c r="AM24" i="1"/>
  <c r="AO24" i="1"/>
  <c r="AP24" i="1"/>
  <c r="U25" i="1"/>
  <c r="W25" i="1"/>
  <c r="Y25" i="1"/>
  <c r="AA25" i="1"/>
  <c r="AC25" i="1"/>
  <c r="AE25" i="1"/>
  <c r="AG25" i="1"/>
  <c r="AI25" i="1"/>
  <c r="AK25" i="1"/>
  <c r="AM25" i="1"/>
  <c r="AO25" i="1"/>
  <c r="AP25" i="1"/>
  <c r="U26" i="1"/>
  <c r="W26" i="1"/>
  <c r="Y26" i="1"/>
  <c r="AA26" i="1"/>
  <c r="AC26" i="1"/>
  <c r="AE26" i="1"/>
  <c r="AG26" i="1"/>
  <c r="AI26" i="1"/>
  <c r="AK26" i="1"/>
  <c r="AM26" i="1"/>
  <c r="AO26" i="1"/>
  <c r="AP26" i="1"/>
  <c r="U27" i="1"/>
  <c r="W27" i="1"/>
  <c r="Y27" i="1"/>
  <c r="AA27" i="1"/>
  <c r="AC27" i="1"/>
  <c r="AE27" i="1"/>
  <c r="AG27" i="1"/>
  <c r="AI27" i="1"/>
  <c r="AK27" i="1"/>
  <c r="AM27" i="1"/>
  <c r="AO27" i="1"/>
  <c r="AP27" i="1"/>
  <c r="C28" i="1"/>
  <c r="B28" i="1"/>
  <c r="D28" i="1"/>
  <c r="E28" i="1"/>
  <c r="F28" i="1"/>
  <c r="AA3" i="1" s="1"/>
  <c r="G28" i="1"/>
  <c r="H28" i="1"/>
  <c r="I28" i="1"/>
  <c r="J28" i="1"/>
  <c r="AI3" i="1" s="1"/>
  <c r="K28" i="1"/>
  <c r="L28" i="1"/>
  <c r="AK3" i="1" s="1"/>
  <c r="M28" i="1"/>
  <c r="N28" i="1"/>
  <c r="AP3" i="1" s="1"/>
  <c r="O28" i="1"/>
  <c r="AC3" i="1"/>
  <c r="AS25" i="1" l="1"/>
  <c r="AS24" i="1"/>
  <c r="AS23" i="1"/>
  <c r="AS9" i="1"/>
  <c r="AS8" i="1"/>
  <c r="AS7" i="1"/>
  <c r="AS27" i="1"/>
  <c r="AS26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6" i="1"/>
  <c r="AS5" i="1"/>
  <c r="AS4" i="1"/>
  <c r="AM28" i="1"/>
  <c r="AE28" i="1"/>
  <c r="W28" i="1"/>
  <c r="Z27" i="1"/>
  <c r="AH26" i="1"/>
  <c r="AH25" i="1"/>
  <c r="Z25" i="1"/>
  <c r="AH24" i="1"/>
  <c r="Z24" i="1"/>
  <c r="AH23" i="1"/>
  <c r="AH22" i="1"/>
  <c r="Z22" i="1"/>
  <c r="AH21" i="1"/>
  <c r="Z21" i="1"/>
  <c r="AH20" i="1"/>
  <c r="Z20" i="1"/>
  <c r="AH18" i="1"/>
  <c r="Z14" i="1"/>
  <c r="AH12" i="1"/>
  <c r="Z11" i="1"/>
  <c r="AH10" i="1"/>
  <c r="AH9" i="1"/>
  <c r="Z9" i="1"/>
  <c r="AH8" i="1"/>
  <c r="Z8" i="1"/>
  <c r="AH7" i="1"/>
  <c r="AH6" i="1"/>
  <c r="Z6" i="1"/>
  <c r="AH4" i="1"/>
  <c r="AH27" i="1"/>
  <c r="Z23" i="1"/>
  <c r="AH11" i="1"/>
  <c r="Z5" i="1"/>
  <c r="Z4" i="1"/>
  <c r="AN27" i="1"/>
  <c r="AF27" i="1"/>
  <c r="X27" i="1"/>
  <c r="AN26" i="1"/>
  <c r="AF26" i="1"/>
  <c r="X26" i="1"/>
  <c r="AN25" i="1"/>
  <c r="AF25" i="1"/>
  <c r="X25" i="1"/>
  <c r="AN24" i="1"/>
  <c r="AF24" i="1"/>
  <c r="X24" i="1"/>
  <c r="AN23" i="1"/>
  <c r="AF23" i="1"/>
  <c r="X23" i="1"/>
  <c r="AN22" i="1"/>
  <c r="AF22" i="1"/>
  <c r="X22" i="1"/>
  <c r="AN21" i="1"/>
  <c r="AF21" i="1"/>
  <c r="X21" i="1"/>
  <c r="AN20" i="1"/>
  <c r="AF20" i="1"/>
  <c r="X20" i="1"/>
  <c r="AN19" i="1"/>
  <c r="AF19" i="1"/>
  <c r="X19" i="1"/>
  <c r="AN18" i="1"/>
  <c r="AF18" i="1"/>
  <c r="X18" i="1"/>
  <c r="AN17" i="1"/>
  <c r="AF17" i="1"/>
  <c r="X17" i="1"/>
  <c r="AN16" i="1"/>
  <c r="AF16" i="1"/>
  <c r="X16" i="1"/>
  <c r="AN15" i="1"/>
  <c r="AF15" i="1"/>
  <c r="X15" i="1"/>
  <c r="AN14" i="1"/>
  <c r="AF14" i="1"/>
  <c r="X14" i="1"/>
  <c r="AN13" i="1"/>
  <c r="AF13" i="1"/>
  <c r="X13" i="1"/>
  <c r="AN12" i="1"/>
  <c r="AF12" i="1"/>
  <c r="X12" i="1"/>
  <c r="AN11" i="1"/>
  <c r="AF11" i="1"/>
  <c r="X11" i="1"/>
  <c r="AN10" i="1"/>
  <c r="AF10" i="1"/>
  <c r="X10" i="1"/>
  <c r="AN9" i="1"/>
  <c r="AF9" i="1"/>
  <c r="X9" i="1"/>
  <c r="AN8" i="1"/>
  <c r="AF8" i="1"/>
  <c r="X8" i="1"/>
  <c r="AN7" i="1"/>
  <c r="AF7" i="1"/>
  <c r="X7" i="1"/>
  <c r="AN6" i="1"/>
  <c r="AF6" i="1"/>
  <c r="X6" i="1"/>
  <c r="AN5" i="1"/>
  <c r="AF5" i="1"/>
  <c r="X5" i="1"/>
  <c r="AN4" i="1"/>
  <c r="AF4" i="1"/>
  <c r="X4" i="1"/>
  <c r="Z26" i="1"/>
  <c r="AH19" i="1"/>
  <c r="Z18" i="1"/>
  <c r="Z17" i="1"/>
  <c r="AH16" i="1"/>
  <c r="Z15" i="1"/>
  <c r="AH14" i="1"/>
  <c r="AH13" i="1"/>
  <c r="Z13" i="1"/>
  <c r="Z12" i="1"/>
  <c r="AH5" i="1"/>
  <c r="AL27" i="1"/>
  <c r="AD27" i="1"/>
  <c r="V27" i="1"/>
  <c r="AL26" i="1"/>
  <c r="AD26" i="1"/>
  <c r="V26" i="1"/>
  <c r="AL25" i="1"/>
  <c r="AD25" i="1"/>
  <c r="V25" i="1"/>
  <c r="AL24" i="1"/>
  <c r="AD24" i="1"/>
  <c r="V24" i="1"/>
  <c r="AL23" i="1"/>
  <c r="AD23" i="1"/>
  <c r="V23" i="1"/>
  <c r="AL22" i="1"/>
  <c r="AD22" i="1"/>
  <c r="V22" i="1"/>
  <c r="AL21" i="1"/>
  <c r="AD21" i="1"/>
  <c r="V21" i="1"/>
  <c r="AL20" i="1"/>
  <c r="AD20" i="1"/>
  <c r="V20" i="1"/>
  <c r="AL19" i="1"/>
  <c r="AD19" i="1"/>
  <c r="V19" i="1"/>
  <c r="AL18" i="1"/>
  <c r="AD18" i="1"/>
  <c r="V18" i="1"/>
  <c r="AL17" i="1"/>
  <c r="AD17" i="1"/>
  <c r="V17" i="1"/>
  <c r="AL16" i="1"/>
  <c r="AD16" i="1"/>
  <c r="V16" i="1"/>
  <c r="AL15" i="1"/>
  <c r="AD15" i="1"/>
  <c r="V15" i="1"/>
  <c r="AL14" i="1"/>
  <c r="AD14" i="1"/>
  <c r="V14" i="1"/>
  <c r="AL13" i="1"/>
  <c r="AD13" i="1"/>
  <c r="V13" i="1"/>
  <c r="AL12" i="1"/>
  <c r="AD12" i="1"/>
  <c r="V12" i="1"/>
  <c r="AL11" i="1"/>
  <c r="AD11" i="1"/>
  <c r="V11" i="1"/>
  <c r="AL10" i="1"/>
  <c r="AD10" i="1"/>
  <c r="V10" i="1"/>
  <c r="AL9" i="1"/>
  <c r="AD9" i="1"/>
  <c r="V9" i="1"/>
  <c r="AL8" i="1"/>
  <c r="AD8" i="1"/>
  <c r="V8" i="1"/>
  <c r="AL7" i="1"/>
  <c r="AD7" i="1"/>
  <c r="V7" i="1"/>
  <c r="AL6" i="1"/>
  <c r="AD6" i="1"/>
  <c r="V6" i="1"/>
  <c r="AL5" i="1"/>
  <c r="AD5" i="1"/>
  <c r="V5" i="1"/>
  <c r="AL4" i="1"/>
  <c r="AD4" i="1"/>
  <c r="V4" i="1"/>
  <c r="Z19" i="1"/>
  <c r="AH17" i="1"/>
  <c r="Z16" i="1"/>
  <c r="AH15" i="1"/>
  <c r="Z10" i="1"/>
  <c r="Z7" i="1"/>
  <c r="S28" i="1"/>
  <c r="AJ27" i="1"/>
  <c r="AB27" i="1"/>
  <c r="T27" i="1"/>
  <c r="AJ26" i="1"/>
  <c r="AB26" i="1"/>
  <c r="T26" i="1"/>
  <c r="AJ25" i="1"/>
  <c r="AB25" i="1"/>
  <c r="T25" i="1"/>
  <c r="AJ24" i="1"/>
  <c r="AB24" i="1"/>
  <c r="T24" i="1"/>
  <c r="AJ23" i="1"/>
  <c r="AB23" i="1"/>
  <c r="T23" i="1"/>
  <c r="AJ22" i="1"/>
  <c r="AB22" i="1"/>
  <c r="T22" i="1"/>
  <c r="AJ21" i="1"/>
  <c r="AB21" i="1"/>
  <c r="T21" i="1"/>
  <c r="AJ20" i="1"/>
  <c r="AB20" i="1"/>
  <c r="T20" i="1"/>
  <c r="AJ19" i="1"/>
  <c r="AB19" i="1"/>
  <c r="T19" i="1"/>
  <c r="AJ18" i="1"/>
  <c r="AB18" i="1"/>
  <c r="T18" i="1"/>
  <c r="AJ17" i="1"/>
  <c r="AB17" i="1"/>
  <c r="T17" i="1"/>
  <c r="AJ16" i="1"/>
  <c r="AB16" i="1"/>
  <c r="T16" i="1"/>
  <c r="AJ15" i="1"/>
  <c r="AB15" i="1"/>
  <c r="T15" i="1"/>
  <c r="AJ14" i="1"/>
  <c r="AB14" i="1"/>
  <c r="T14" i="1"/>
  <c r="AJ13" i="1"/>
  <c r="AB13" i="1"/>
  <c r="T13" i="1"/>
  <c r="AJ12" i="1"/>
  <c r="AB12" i="1"/>
  <c r="T12" i="1"/>
  <c r="AJ11" i="1"/>
  <c r="AB11" i="1"/>
  <c r="T11" i="1"/>
  <c r="AJ10" i="1"/>
  <c r="AB10" i="1"/>
  <c r="T10" i="1"/>
  <c r="AJ9" i="1"/>
  <c r="AB9" i="1"/>
  <c r="T9" i="1"/>
  <c r="AJ8" i="1"/>
  <c r="AB8" i="1"/>
  <c r="T8" i="1"/>
  <c r="AJ7" i="1"/>
  <c r="AB7" i="1"/>
  <c r="T7" i="1"/>
  <c r="AJ6" i="1"/>
  <c r="AB6" i="1"/>
  <c r="T6" i="1"/>
  <c r="AJ5" i="1"/>
  <c r="AB5" i="1"/>
  <c r="T5" i="1"/>
  <c r="AJ4" i="1"/>
  <c r="AB4" i="1"/>
  <c r="T4" i="1"/>
  <c r="AP28" i="1"/>
  <c r="AI28" i="1"/>
  <c r="AA28" i="1"/>
  <c r="AM3" i="1"/>
  <c r="W3" i="1"/>
  <c r="AE3" i="1"/>
  <c r="U3" i="1"/>
  <c r="AO3" i="1"/>
  <c r="AN3" i="1" s="1"/>
  <c r="AG3" i="1"/>
  <c r="Y3" i="1"/>
  <c r="AO28" i="1"/>
  <c r="AG28" i="1"/>
  <c r="Y28" i="1"/>
  <c r="AK28" i="1"/>
  <c r="AC28" i="1"/>
  <c r="U28" i="1"/>
  <c r="AB28" i="1" l="1"/>
  <c r="AS3" i="1"/>
  <c r="AN28" i="1"/>
  <c r="AJ28" i="1"/>
  <c r="AL28" i="1"/>
  <c r="AF28" i="1"/>
  <c r="AJ3" i="1"/>
  <c r="AS28" i="1"/>
  <c r="Z28" i="1"/>
  <c r="AH3" i="1"/>
  <c r="AL3" i="1"/>
  <c r="Z3" i="1"/>
  <c r="AD3" i="1"/>
  <c r="AH28" i="1"/>
  <c r="V28" i="1"/>
  <c r="T28" i="1"/>
  <c r="X28" i="1"/>
  <c r="AF3" i="1"/>
  <c r="AD28" i="1"/>
  <c r="AB3" i="1"/>
  <c r="T3" i="1"/>
  <c r="X3" i="1"/>
  <c r="V3" i="1"/>
</calcChain>
</file>

<file path=xl/sharedStrings.xml><?xml version="1.0" encoding="utf-8"?>
<sst xmlns="http://schemas.openxmlformats.org/spreadsheetml/2006/main" count="94" uniqueCount="41">
  <si>
    <t xml:space="preserve"> </t>
  </si>
  <si>
    <t>Item Level Bracket (equipped Gear)</t>
  </si>
  <si>
    <t>AVERAGE INCREASE PER BRACKET CHANGE</t>
  </si>
  <si>
    <t>DeathKnight-Frost</t>
  </si>
  <si>
    <t>DeathKnight-Unholy</t>
  </si>
  <si>
    <t>DemonHunter-Havoc</t>
  </si>
  <si>
    <t>Compare to percentile bracket</t>
  </si>
  <si>
    <t>Druid-Balance</t>
  </si>
  <si>
    <t>Find expected change (average to the right of the column you're in)</t>
  </si>
  <si>
    <t>Druid-Feral</t>
  </si>
  <si>
    <t>Hunter-BeastMastery</t>
  </si>
  <si>
    <t>Hunter-Marksman</t>
  </si>
  <si>
    <t>Hunter-Survival</t>
  </si>
  <si>
    <t>Mage-Arcane</t>
  </si>
  <si>
    <t>Mage-Fire</t>
  </si>
  <si>
    <t>Mage-Frost</t>
  </si>
  <si>
    <t>Monk-Windwalker</t>
  </si>
  <si>
    <t>Paladin-Retribution</t>
  </si>
  <si>
    <t>Priest-Shadow</t>
  </si>
  <si>
    <t>Rogue-Assasination</t>
  </si>
  <si>
    <t>Rogue-Outlaw</t>
  </si>
  <si>
    <t>Rogue-Subtlety</t>
  </si>
  <si>
    <t>Shaman-Elemental</t>
  </si>
  <si>
    <t>Shaman-Enhancement</t>
  </si>
  <si>
    <t>Warlock-Affliction</t>
  </si>
  <si>
    <t>Warlock-Demonology</t>
  </si>
  <si>
    <t>Warlock-Destruction</t>
  </si>
  <si>
    <t>Warrior-Arms</t>
  </si>
  <si>
    <t>Warrior-Fury</t>
  </si>
  <si>
    <t>Average</t>
  </si>
  <si>
    <t>E(X|x&gt;873)</t>
  </si>
  <si>
    <t>E(x|X&gt;870)</t>
  </si>
  <si>
    <t>E(X|x&gt;876)</t>
  </si>
  <si>
    <t>E(X|x&gt;879)</t>
  </si>
  <si>
    <t>E(X|x&gt;882)</t>
  </si>
  <si>
    <t>E(X|x&gt;885)</t>
  </si>
  <si>
    <t>E(X|x&gt;888)</t>
  </si>
  <si>
    <t>E(X|x&gt;891)</t>
  </si>
  <si>
    <t>E(X|x&gt;894)</t>
  </si>
  <si>
    <t>E(X|x&gt;897)</t>
  </si>
  <si>
    <t>E(X|x&gt;900)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</si>
</sst>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DPS by Item Level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846718117761342E-2"/>
          <c:y val="9.5499105082262614E-2"/>
          <c:w val="0.90579612169201495"/>
          <c:h val="0.822019559087193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Sheet1!$B$3:$O$3</c:f>
              <c:numCache>
                <c:formatCode>General</c:formatCode>
                <c:ptCount val="14"/>
                <c:pt idx="0">
                  <c:v>394419.3</c:v>
                </c:pt>
                <c:pt idx="1">
                  <c:v>429103.8</c:v>
                </c:pt>
                <c:pt idx="2">
                  <c:v>444511.6</c:v>
                </c:pt>
                <c:pt idx="3">
                  <c:v>482195.6</c:v>
                </c:pt>
                <c:pt idx="4">
                  <c:v>511709.4</c:v>
                </c:pt>
                <c:pt idx="5">
                  <c:v>548711.6</c:v>
                </c:pt>
                <c:pt idx="6">
                  <c:v>593967.19999999995</c:v>
                </c:pt>
                <c:pt idx="7">
                  <c:v>638242.19999999995</c:v>
                </c:pt>
                <c:pt idx="8">
                  <c:v>691300.7</c:v>
                </c:pt>
                <c:pt idx="9">
                  <c:v>748628.3</c:v>
                </c:pt>
                <c:pt idx="10">
                  <c:v>808125.8</c:v>
                </c:pt>
                <c:pt idx="11">
                  <c:v>860784.9</c:v>
                </c:pt>
                <c:pt idx="12">
                  <c:v>928913.3</c:v>
                </c:pt>
                <c:pt idx="13">
                  <c:v>989534.9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DD-4385-9174-FB9E99DC48A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Sheet1!$B$4:$O$4</c:f>
              <c:numCache>
                <c:formatCode>General</c:formatCode>
                <c:ptCount val="14"/>
                <c:pt idx="0">
                  <c:v>269606.90000000002</c:v>
                </c:pt>
                <c:pt idx="1">
                  <c:v>302534.90000000002</c:v>
                </c:pt>
                <c:pt idx="2">
                  <c:v>370818.8</c:v>
                </c:pt>
                <c:pt idx="3">
                  <c:v>447368.1</c:v>
                </c:pt>
                <c:pt idx="4">
                  <c:v>474840.4</c:v>
                </c:pt>
                <c:pt idx="5">
                  <c:v>499937.8</c:v>
                </c:pt>
                <c:pt idx="6">
                  <c:v>540130.5</c:v>
                </c:pt>
                <c:pt idx="7">
                  <c:v>586819</c:v>
                </c:pt>
                <c:pt idx="8">
                  <c:v>623134.4</c:v>
                </c:pt>
                <c:pt idx="9">
                  <c:v>668937.5</c:v>
                </c:pt>
                <c:pt idx="10">
                  <c:v>714234.9</c:v>
                </c:pt>
                <c:pt idx="11">
                  <c:v>748109.8</c:v>
                </c:pt>
                <c:pt idx="12">
                  <c:v>799350.4</c:v>
                </c:pt>
                <c:pt idx="13">
                  <c:v>776854.9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DD-4385-9174-FB9E99DC48A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Sheet1!$B$5:$O$5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DD-4385-9174-FB9E99DC48A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Sheet1!$B$6:$O$6</c:f>
              <c:numCache>
                <c:formatCode>General</c:formatCode>
                <c:ptCount val="14"/>
                <c:pt idx="0">
                  <c:v>395287.3</c:v>
                </c:pt>
                <c:pt idx="1">
                  <c:v>434291.1</c:v>
                </c:pt>
                <c:pt idx="2">
                  <c:v>449016.2</c:v>
                </c:pt>
                <c:pt idx="3">
                  <c:v>479811.2</c:v>
                </c:pt>
                <c:pt idx="4">
                  <c:v>510313.5</c:v>
                </c:pt>
                <c:pt idx="5">
                  <c:v>542245.80000000005</c:v>
                </c:pt>
                <c:pt idx="6">
                  <c:v>578166.6</c:v>
                </c:pt>
                <c:pt idx="7">
                  <c:v>623128.4</c:v>
                </c:pt>
                <c:pt idx="8">
                  <c:v>673384.4</c:v>
                </c:pt>
                <c:pt idx="9">
                  <c:v>727673.9</c:v>
                </c:pt>
                <c:pt idx="10">
                  <c:v>770237.3</c:v>
                </c:pt>
                <c:pt idx="11">
                  <c:v>818228.2</c:v>
                </c:pt>
                <c:pt idx="12">
                  <c:v>865959.1</c:v>
                </c:pt>
                <c:pt idx="13">
                  <c:v>928677.2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DD-4385-9174-FB9E99DC48A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Sheet1!$B$7:$O$7</c:f>
              <c:numCache>
                <c:formatCode>General</c:formatCode>
                <c:ptCount val="14"/>
                <c:pt idx="0">
                  <c:v>372265.7</c:v>
                </c:pt>
                <c:pt idx="1">
                  <c:v>409994.5</c:v>
                </c:pt>
                <c:pt idx="2">
                  <c:v>441510.3</c:v>
                </c:pt>
                <c:pt idx="3">
                  <c:v>472477.7</c:v>
                </c:pt>
                <c:pt idx="4">
                  <c:v>495039.3</c:v>
                </c:pt>
                <c:pt idx="5">
                  <c:v>528424.9</c:v>
                </c:pt>
                <c:pt idx="6">
                  <c:v>564630.69999999995</c:v>
                </c:pt>
                <c:pt idx="7">
                  <c:v>616187.6</c:v>
                </c:pt>
                <c:pt idx="8">
                  <c:v>666714.4</c:v>
                </c:pt>
                <c:pt idx="9">
                  <c:v>721199.1</c:v>
                </c:pt>
                <c:pt idx="10">
                  <c:v>777599.1</c:v>
                </c:pt>
                <c:pt idx="11">
                  <c:v>823297.7</c:v>
                </c:pt>
                <c:pt idx="12">
                  <c:v>884448</c:v>
                </c:pt>
                <c:pt idx="13">
                  <c:v>925946.7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DD-4385-9174-FB9E99DC48AB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Sheet1!$B$8:$O$8</c:f>
              <c:numCache>
                <c:formatCode>General</c:formatCode>
                <c:ptCount val="14"/>
                <c:pt idx="0">
                  <c:v>319651</c:v>
                </c:pt>
                <c:pt idx="1">
                  <c:v>338336.5</c:v>
                </c:pt>
                <c:pt idx="2">
                  <c:v>381606.6</c:v>
                </c:pt>
                <c:pt idx="3">
                  <c:v>455389.8</c:v>
                </c:pt>
                <c:pt idx="4">
                  <c:v>472897</c:v>
                </c:pt>
                <c:pt idx="5">
                  <c:v>524018</c:v>
                </c:pt>
                <c:pt idx="6">
                  <c:v>554382.6</c:v>
                </c:pt>
                <c:pt idx="7">
                  <c:v>587162.5</c:v>
                </c:pt>
                <c:pt idx="8">
                  <c:v>635663.69999999995</c:v>
                </c:pt>
                <c:pt idx="9">
                  <c:v>683577.1</c:v>
                </c:pt>
                <c:pt idx="10">
                  <c:v>732689.2</c:v>
                </c:pt>
                <c:pt idx="11">
                  <c:v>776757</c:v>
                </c:pt>
                <c:pt idx="12">
                  <c:v>834753.2</c:v>
                </c:pt>
                <c:pt idx="13">
                  <c:v>806801.8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DD-4385-9174-FB9E99DC48AB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Sheet1!$B$9:$O$9</c:f>
              <c:numCache>
                <c:formatCode>General</c:formatCode>
                <c:ptCount val="14"/>
                <c:pt idx="0">
                  <c:v>386181.6</c:v>
                </c:pt>
                <c:pt idx="1">
                  <c:v>429254.3</c:v>
                </c:pt>
                <c:pt idx="2">
                  <c:v>496777</c:v>
                </c:pt>
                <c:pt idx="3">
                  <c:v>473089.6</c:v>
                </c:pt>
                <c:pt idx="4">
                  <c:v>527068.30000000005</c:v>
                </c:pt>
                <c:pt idx="5">
                  <c:v>549468.69999999995</c:v>
                </c:pt>
                <c:pt idx="6">
                  <c:v>578956.30000000005</c:v>
                </c:pt>
                <c:pt idx="7">
                  <c:v>620250.6</c:v>
                </c:pt>
                <c:pt idx="8">
                  <c:v>672225.1</c:v>
                </c:pt>
                <c:pt idx="9">
                  <c:v>732428</c:v>
                </c:pt>
                <c:pt idx="10">
                  <c:v>788670.5</c:v>
                </c:pt>
                <c:pt idx="11">
                  <c:v>832071</c:v>
                </c:pt>
                <c:pt idx="12">
                  <c:v>890074.5</c:v>
                </c:pt>
                <c:pt idx="13">
                  <c:v>956760.6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DD-4385-9174-FB9E99DC48AB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Sheet1!$B$10:$O$10</c:f>
              <c:numCache>
                <c:formatCode>General</c:formatCode>
                <c:ptCount val="14"/>
                <c:pt idx="0">
                  <c:v>458745.2</c:v>
                </c:pt>
                <c:pt idx="1">
                  <c:v>407485.4</c:v>
                </c:pt>
                <c:pt idx="2">
                  <c:v>444780.3</c:v>
                </c:pt>
                <c:pt idx="3">
                  <c:v>460170.7</c:v>
                </c:pt>
                <c:pt idx="4">
                  <c:v>499434.3</c:v>
                </c:pt>
                <c:pt idx="5">
                  <c:v>537760.19999999995</c:v>
                </c:pt>
                <c:pt idx="6">
                  <c:v>578177.80000000005</c:v>
                </c:pt>
                <c:pt idx="7">
                  <c:v>617080.6</c:v>
                </c:pt>
                <c:pt idx="8">
                  <c:v>664008.9</c:v>
                </c:pt>
                <c:pt idx="9">
                  <c:v>714039.2</c:v>
                </c:pt>
                <c:pt idx="10">
                  <c:v>760337.7</c:v>
                </c:pt>
                <c:pt idx="11">
                  <c:v>802683.1</c:v>
                </c:pt>
                <c:pt idx="12">
                  <c:v>851776.3</c:v>
                </c:pt>
                <c:pt idx="13">
                  <c:v>887766.7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9DD-4385-9174-FB9E99DC48AB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Sheet1!$B$11:$O$11</c:f>
              <c:numCache>
                <c:formatCode>General</c:formatCode>
                <c:ptCount val="14"/>
                <c:pt idx="0">
                  <c:v>336645.8</c:v>
                </c:pt>
                <c:pt idx="1">
                  <c:v>368898</c:v>
                </c:pt>
                <c:pt idx="2">
                  <c:v>424818.9</c:v>
                </c:pt>
                <c:pt idx="3">
                  <c:v>455087.8</c:v>
                </c:pt>
                <c:pt idx="4">
                  <c:v>494561.9</c:v>
                </c:pt>
                <c:pt idx="5">
                  <c:v>530860.4</c:v>
                </c:pt>
                <c:pt idx="6">
                  <c:v>567865.5</c:v>
                </c:pt>
                <c:pt idx="7">
                  <c:v>605886</c:v>
                </c:pt>
                <c:pt idx="8">
                  <c:v>659563.80000000005</c:v>
                </c:pt>
                <c:pt idx="9">
                  <c:v>697175.9</c:v>
                </c:pt>
                <c:pt idx="10">
                  <c:v>740491.3</c:v>
                </c:pt>
                <c:pt idx="11">
                  <c:v>798660</c:v>
                </c:pt>
                <c:pt idx="12">
                  <c:v>831738.2</c:v>
                </c:pt>
                <c:pt idx="13">
                  <c:v>884424.3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9DD-4385-9174-FB9E99DC48AB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Sheet1!$B$12:$O$12</c:f>
              <c:numCache>
                <c:formatCode>General</c:formatCode>
                <c:ptCount val="14"/>
                <c:pt idx="0">
                  <c:v>351655.5</c:v>
                </c:pt>
                <c:pt idx="1">
                  <c:v>357621.7</c:v>
                </c:pt>
                <c:pt idx="2">
                  <c:v>415264.6</c:v>
                </c:pt>
                <c:pt idx="3">
                  <c:v>483439.3</c:v>
                </c:pt>
                <c:pt idx="4">
                  <c:v>509903.5</c:v>
                </c:pt>
                <c:pt idx="5">
                  <c:v>532608.30000000005</c:v>
                </c:pt>
                <c:pt idx="6">
                  <c:v>557584.9</c:v>
                </c:pt>
                <c:pt idx="7">
                  <c:v>612561.4</c:v>
                </c:pt>
                <c:pt idx="8">
                  <c:v>663296.80000000005</c:v>
                </c:pt>
                <c:pt idx="9">
                  <c:v>717241.8</c:v>
                </c:pt>
                <c:pt idx="10">
                  <c:v>785873</c:v>
                </c:pt>
                <c:pt idx="11">
                  <c:v>829695</c:v>
                </c:pt>
                <c:pt idx="12">
                  <c:v>893579.3</c:v>
                </c:pt>
                <c:pt idx="13">
                  <c:v>1001867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9DD-4385-9174-FB9E99DC48AB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Sheet1!$B$13:$O$13</c:f>
              <c:numCache>
                <c:formatCode>General</c:formatCode>
                <c:ptCount val="14"/>
                <c:pt idx="0">
                  <c:v>371011.5</c:v>
                </c:pt>
                <c:pt idx="1">
                  <c:v>420388.4</c:v>
                </c:pt>
                <c:pt idx="2">
                  <c:v>410129.5</c:v>
                </c:pt>
                <c:pt idx="3">
                  <c:v>453022.3</c:v>
                </c:pt>
                <c:pt idx="4">
                  <c:v>484038</c:v>
                </c:pt>
                <c:pt idx="5">
                  <c:v>506647.7</c:v>
                </c:pt>
                <c:pt idx="6">
                  <c:v>544213.30000000005</c:v>
                </c:pt>
                <c:pt idx="7">
                  <c:v>589150.30000000005</c:v>
                </c:pt>
                <c:pt idx="8">
                  <c:v>641077.1</c:v>
                </c:pt>
                <c:pt idx="9">
                  <c:v>705317.7</c:v>
                </c:pt>
                <c:pt idx="10">
                  <c:v>765710.9</c:v>
                </c:pt>
                <c:pt idx="11">
                  <c:v>818991.8</c:v>
                </c:pt>
                <c:pt idx="12">
                  <c:v>869662.7</c:v>
                </c:pt>
                <c:pt idx="13">
                  <c:v>893476.7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9DD-4385-9174-FB9E99DC48AB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Sheet1!$B$14:$O$14</c:f>
              <c:numCache>
                <c:formatCode>General</c:formatCode>
                <c:ptCount val="14"/>
                <c:pt idx="0">
                  <c:v>349453</c:v>
                </c:pt>
                <c:pt idx="1">
                  <c:v>383134.3</c:v>
                </c:pt>
                <c:pt idx="2">
                  <c:v>376692.8</c:v>
                </c:pt>
                <c:pt idx="3">
                  <c:v>443524.2</c:v>
                </c:pt>
                <c:pt idx="4">
                  <c:v>471490.1</c:v>
                </c:pt>
                <c:pt idx="5">
                  <c:v>503358.8</c:v>
                </c:pt>
                <c:pt idx="6">
                  <c:v>541597.5</c:v>
                </c:pt>
                <c:pt idx="7">
                  <c:v>586010.6</c:v>
                </c:pt>
                <c:pt idx="8">
                  <c:v>640516.69999999995</c:v>
                </c:pt>
                <c:pt idx="9">
                  <c:v>693514.2</c:v>
                </c:pt>
                <c:pt idx="10">
                  <c:v>739563.4</c:v>
                </c:pt>
                <c:pt idx="11">
                  <c:v>789811.3</c:v>
                </c:pt>
                <c:pt idx="12">
                  <c:v>848247</c:v>
                </c:pt>
                <c:pt idx="13">
                  <c:v>893441.2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9DD-4385-9174-FB9E99DC48AB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Sheet1!$B$15:$O$15</c:f>
              <c:numCache>
                <c:formatCode>General</c:formatCode>
                <c:ptCount val="14"/>
                <c:pt idx="0">
                  <c:v>367917.1</c:v>
                </c:pt>
                <c:pt idx="1">
                  <c:v>419614.6</c:v>
                </c:pt>
                <c:pt idx="2">
                  <c:v>422042.5</c:v>
                </c:pt>
                <c:pt idx="3">
                  <c:v>475129.9</c:v>
                </c:pt>
                <c:pt idx="4">
                  <c:v>493970</c:v>
                </c:pt>
                <c:pt idx="5">
                  <c:v>529397.4</c:v>
                </c:pt>
                <c:pt idx="6">
                  <c:v>575442.30000000005</c:v>
                </c:pt>
                <c:pt idx="7">
                  <c:v>607970.69999999995</c:v>
                </c:pt>
                <c:pt idx="8">
                  <c:v>656329.30000000005</c:v>
                </c:pt>
                <c:pt idx="9">
                  <c:v>714694.1</c:v>
                </c:pt>
                <c:pt idx="10">
                  <c:v>768428</c:v>
                </c:pt>
                <c:pt idx="11">
                  <c:v>820612.5</c:v>
                </c:pt>
                <c:pt idx="12">
                  <c:v>878812.2</c:v>
                </c:pt>
                <c:pt idx="13">
                  <c:v>952227.4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9DD-4385-9174-FB9E99DC48AB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Sheet1!$B$16:$O$16</c:f>
              <c:numCache>
                <c:formatCode>General</c:formatCode>
                <c:ptCount val="14"/>
                <c:pt idx="0">
                  <c:v>379374.9</c:v>
                </c:pt>
                <c:pt idx="1">
                  <c:v>447462</c:v>
                </c:pt>
                <c:pt idx="2">
                  <c:v>448383.5</c:v>
                </c:pt>
                <c:pt idx="3">
                  <c:v>483216.8</c:v>
                </c:pt>
                <c:pt idx="4">
                  <c:v>508627.1</c:v>
                </c:pt>
                <c:pt idx="5">
                  <c:v>537203.5</c:v>
                </c:pt>
                <c:pt idx="6">
                  <c:v>586197.69999999995</c:v>
                </c:pt>
                <c:pt idx="7">
                  <c:v>627516.19999999995</c:v>
                </c:pt>
                <c:pt idx="8">
                  <c:v>672219</c:v>
                </c:pt>
                <c:pt idx="9">
                  <c:v>725248.9</c:v>
                </c:pt>
                <c:pt idx="10">
                  <c:v>773793.1</c:v>
                </c:pt>
                <c:pt idx="11">
                  <c:v>820781.5</c:v>
                </c:pt>
                <c:pt idx="12">
                  <c:v>871600</c:v>
                </c:pt>
                <c:pt idx="13">
                  <c:v>915130.4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9DD-4385-9174-FB9E99DC48AB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Sheet1!$B$17:$O$17</c:f>
              <c:numCache>
                <c:formatCode>General</c:formatCode>
                <c:ptCount val="14"/>
                <c:pt idx="0">
                  <c:v>401429.1</c:v>
                </c:pt>
                <c:pt idx="1">
                  <c:v>420334.2</c:v>
                </c:pt>
                <c:pt idx="2">
                  <c:v>448683.9</c:v>
                </c:pt>
                <c:pt idx="3">
                  <c:v>465142.7</c:v>
                </c:pt>
                <c:pt idx="4">
                  <c:v>507175.1</c:v>
                </c:pt>
                <c:pt idx="5">
                  <c:v>552830.9</c:v>
                </c:pt>
                <c:pt idx="6">
                  <c:v>597583.5</c:v>
                </c:pt>
                <c:pt idx="7">
                  <c:v>639206.80000000005</c:v>
                </c:pt>
                <c:pt idx="8">
                  <c:v>689261.6</c:v>
                </c:pt>
                <c:pt idx="9">
                  <c:v>747966</c:v>
                </c:pt>
                <c:pt idx="10">
                  <c:v>796297.4</c:v>
                </c:pt>
                <c:pt idx="11">
                  <c:v>850031.6</c:v>
                </c:pt>
                <c:pt idx="12">
                  <c:v>910621.4</c:v>
                </c:pt>
                <c:pt idx="13">
                  <c:v>1004005.8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9DD-4385-9174-FB9E99DC48AB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Sheet1!$B$18:$O$18</c:f>
              <c:numCache>
                <c:formatCode>General</c:formatCode>
                <c:ptCount val="14"/>
                <c:pt idx="0">
                  <c:v>352680</c:v>
                </c:pt>
                <c:pt idx="1">
                  <c:v>433000.1</c:v>
                </c:pt>
                <c:pt idx="2">
                  <c:v>465073.3</c:v>
                </c:pt>
                <c:pt idx="3">
                  <c:v>507461.1</c:v>
                </c:pt>
                <c:pt idx="4">
                  <c:v>520852.8</c:v>
                </c:pt>
                <c:pt idx="5">
                  <c:v>559759.69999999995</c:v>
                </c:pt>
                <c:pt idx="6">
                  <c:v>592741.30000000005</c:v>
                </c:pt>
                <c:pt idx="7">
                  <c:v>634757.69999999995</c:v>
                </c:pt>
                <c:pt idx="8">
                  <c:v>679538.4</c:v>
                </c:pt>
                <c:pt idx="9">
                  <c:v>725217.1</c:v>
                </c:pt>
                <c:pt idx="10">
                  <c:v>762420.8</c:v>
                </c:pt>
                <c:pt idx="11">
                  <c:v>800689.6</c:v>
                </c:pt>
                <c:pt idx="12">
                  <c:v>902814.3</c:v>
                </c:pt>
                <c:pt idx="13">
                  <c:v>874108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9DD-4385-9174-FB9E99DC48AB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Sheet1!$B$19:$O$19</c:f>
              <c:numCache>
                <c:formatCode>General</c:formatCode>
                <c:ptCount val="14"/>
                <c:pt idx="0">
                  <c:v>307700.90000000002</c:v>
                </c:pt>
                <c:pt idx="1">
                  <c:v>315526.5</c:v>
                </c:pt>
                <c:pt idx="2">
                  <c:v>399655.5</c:v>
                </c:pt>
                <c:pt idx="3">
                  <c:v>443789.2</c:v>
                </c:pt>
                <c:pt idx="4">
                  <c:v>460364.79999999999</c:v>
                </c:pt>
                <c:pt idx="5">
                  <c:v>502630.5</c:v>
                </c:pt>
                <c:pt idx="6">
                  <c:v>559583.1</c:v>
                </c:pt>
                <c:pt idx="7">
                  <c:v>602598.9</c:v>
                </c:pt>
                <c:pt idx="8">
                  <c:v>654216.30000000005</c:v>
                </c:pt>
                <c:pt idx="9">
                  <c:v>704658.4</c:v>
                </c:pt>
                <c:pt idx="10">
                  <c:v>751759.2</c:v>
                </c:pt>
                <c:pt idx="11">
                  <c:v>798935.5</c:v>
                </c:pt>
                <c:pt idx="12">
                  <c:v>876551.2</c:v>
                </c:pt>
                <c:pt idx="13">
                  <c:v>817267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9DD-4385-9174-FB9E99DC48AB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Sheet1!$B$20:$O$20</c:f>
              <c:numCache>
                <c:formatCode>General</c:formatCode>
                <c:ptCount val="14"/>
                <c:pt idx="0">
                  <c:v>271612.59999999998</c:v>
                </c:pt>
                <c:pt idx="1">
                  <c:v>281643.8</c:v>
                </c:pt>
                <c:pt idx="2">
                  <c:v>377892.6</c:v>
                </c:pt>
                <c:pt idx="3">
                  <c:v>408812.79999999999</c:v>
                </c:pt>
                <c:pt idx="4">
                  <c:v>441621.8</c:v>
                </c:pt>
                <c:pt idx="5">
                  <c:v>502392.7</c:v>
                </c:pt>
                <c:pt idx="6">
                  <c:v>542136.69999999995</c:v>
                </c:pt>
                <c:pt idx="7">
                  <c:v>588086.30000000005</c:v>
                </c:pt>
                <c:pt idx="8">
                  <c:v>643416.5</c:v>
                </c:pt>
                <c:pt idx="9">
                  <c:v>695609.3</c:v>
                </c:pt>
                <c:pt idx="10">
                  <c:v>744324.2</c:v>
                </c:pt>
                <c:pt idx="11">
                  <c:v>783702.6</c:v>
                </c:pt>
                <c:pt idx="12">
                  <c:v>840961.9</c:v>
                </c:pt>
                <c:pt idx="13">
                  <c:v>802907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9DD-4385-9174-FB9E99DC48AB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Sheet1!$B$21:$O$21</c:f>
              <c:numCache>
                <c:formatCode>General</c:formatCode>
                <c:ptCount val="14"/>
                <c:pt idx="0">
                  <c:v>382913.7</c:v>
                </c:pt>
                <c:pt idx="1">
                  <c:v>407754.8</c:v>
                </c:pt>
                <c:pt idx="2">
                  <c:v>432641.5</c:v>
                </c:pt>
                <c:pt idx="3">
                  <c:v>479725.5</c:v>
                </c:pt>
                <c:pt idx="4">
                  <c:v>503689.7</c:v>
                </c:pt>
                <c:pt idx="5">
                  <c:v>536850.80000000005</c:v>
                </c:pt>
                <c:pt idx="6">
                  <c:v>578510.5</c:v>
                </c:pt>
                <c:pt idx="7">
                  <c:v>618575.6</c:v>
                </c:pt>
                <c:pt idx="8">
                  <c:v>661264.5</c:v>
                </c:pt>
                <c:pt idx="9">
                  <c:v>719031.4</c:v>
                </c:pt>
                <c:pt idx="10">
                  <c:v>774770.2</c:v>
                </c:pt>
                <c:pt idx="11">
                  <c:v>826900</c:v>
                </c:pt>
                <c:pt idx="12">
                  <c:v>877305.9</c:v>
                </c:pt>
                <c:pt idx="13">
                  <c:v>937055.1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9DD-4385-9174-FB9E99DC48AB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Sheet1!$B$22:$O$22</c:f>
              <c:numCache>
                <c:formatCode>General</c:formatCode>
                <c:ptCount val="14"/>
                <c:pt idx="0">
                  <c:v>271536.3</c:v>
                </c:pt>
                <c:pt idx="1">
                  <c:v>405633.5</c:v>
                </c:pt>
                <c:pt idx="2">
                  <c:v>410653.6</c:v>
                </c:pt>
                <c:pt idx="3">
                  <c:v>460278.4</c:v>
                </c:pt>
                <c:pt idx="4">
                  <c:v>488578.8</c:v>
                </c:pt>
                <c:pt idx="5">
                  <c:v>529475.69999999995</c:v>
                </c:pt>
                <c:pt idx="6">
                  <c:v>557829.1</c:v>
                </c:pt>
                <c:pt idx="7">
                  <c:v>606650.80000000005</c:v>
                </c:pt>
                <c:pt idx="8">
                  <c:v>659965.9</c:v>
                </c:pt>
                <c:pt idx="9">
                  <c:v>707230.2</c:v>
                </c:pt>
                <c:pt idx="10">
                  <c:v>755975.5</c:v>
                </c:pt>
                <c:pt idx="11">
                  <c:v>798783</c:v>
                </c:pt>
                <c:pt idx="12">
                  <c:v>842909.5</c:v>
                </c:pt>
                <c:pt idx="13">
                  <c:v>849193.1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79DD-4385-9174-FB9E99DC48AB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Sheet1!$B$23:$O$23</c:f>
              <c:numCache>
                <c:formatCode>General</c:formatCode>
                <c:ptCount val="14"/>
                <c:pt idx="0">
                  <c:v>352859.4</c:v>
                </c:pt>
                <c:pt idx="1">
                  <c:v>412478.5</c:v>
                </c:pt>
                <c:pt idx="2">
                  <c:v>450718.7</c:v>
                </c:pt>
                <c:pt idx="3">
                  <c:v>489716.6</c:v>
                </c:pt>
                <c:pt idx="4">
                  <c:v>537109.5</c:v>
                </c:pt>
                <c:pt idx="5">
                  <c:v>562286.80000000005</c:v>
                </c:pt>
                <c:pt idx="6">
                  <c:v>599702.5</c:v>
                </c:pt>
                <c:pt idx="7">
                  <c:v>643689.30000000005</c:v>
                </c:pt>
                <c:pt idx="8">
                  <c:v>696276.1</c:v>
                </c:pt>
                <c:pt idx="9">
                  <c:v>745358.4</c:v>
                </c:pt>
                <c:pt idx="10">
                  <c:v>795774.1</c:v>
                </c:pt>
                <c:pt idx="11">
                  <c:v>835823.9</c:v>
                </c:pt>
                <c:pt idx="12">
                  <c:v>895071.4</c:v>
                </c:pt>
                <c:pt idx="13">
                  <c:v>910498.3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9DD-4385-9174-FB9E99DC48AB}"/>
            </c:ext>
          </c:extLst>
        </c:ser>
        <c:ser>
          <c:idx val="21"/>
          <c:order val="21"/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Sheet1!$B$24:$O$24</c:f>
              <c:numCache>
                <c:formatCode>General</c:formatCode>
                <c:ptCount val="14"/>
                <c:pt idx="0">
                  <c:v>362802.8</c:v>
                </c:pt>
                <c:pt idx="1">
                  <c:v>385521.7</c:v>
                </c:pt>
                <c:pt idx="2">
                  <c:v>431317.9</c:v>
                </c:pt>
                <c:pt idx="3">
                  <c:v>465396.6</c:v>
                </c:pt>
                <c:pt idx="4">
                  <c:v>502965</c:v>
                </c:pt>
                <c:pt idx="5">
                  <c:v>535909.9</c:v>
                </c:pt>
                <c:pt idx="6">
                  <c:v>571666.6</c:v>
                </c:pt>
                <c:pt idx="7">
                  <c:v>618269.19999999995</c:v>
                </c:pt>
                <c:pt idx="8">
                  <c:v>672567.5</c:v>
                </c:pt>
                <c:pt idx="9">
                  <c:v>727654.9</c:v>
                </c:pt>
                <c:pt idx="10">
                  <c:v>779305.3</c:v>
                </c:pt>
                <c:pt idx="11">
                  <c:v>831863.4</c:v>
                </c:pt>
                <c:pt idx="12">
                  <c:v>893786.4</c:v>
                </c:pt>
                <c:pt idx="13">
                  <c:v>906569.4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79DD-4385-9174-FB9E99DC48AB}"/>
            </c:ext>
          </c:extLst>
        </c:ser>
        <c:ser>
          <c:idx val="22"/>
          <c:order val="22"/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Sheet1!$B$25:$O$25</c:f>
              <c:numCache>
                <c:formatCode>General</c:formatCode>
                <c:ptCount val="14"/>
                <c:pt idx="0">
                  <c:v>332539.2</c:v>
                </c:pt>
                <c:pt idx="1">
                  <c:v>374979.5</c:v>
                </c:pt>
                <c:pt idx="2">
                  <c:v>415995.7</c:v>
                </c:pt>
                <c:pt idx="3">
                  <c:v>446590.4</c:v>
                </c:pt>
                <c:pt idx="4">
                  <c:v>475935.2</c:v>
                </c:pt>
                <c:pt idx="5">
                  <c:v>499864.9</c:v>
                </c:pt>
                <c:pt idx="6">
                  <c:v>542790.40000000002</c:v>
                </c:pt>
                <c:pt idx="7">
                  <c:v>591151.1</c:v>
                </c:pt>
                <c:pt idx="8">
                  <c:v>637530</c:v>
                </c:pt>
                <c:pt idx="9">
                  <c:v>696739.1</c:v>
                </c:pt>
                <c:pt idx="10">
                  <c:v>752104.8</c:v>
                </c:pt>
                <c:pt idx="11">
                  <c:v>806751.8</c:v>
                </c:pt>
                <c:pt idx="12">
                  <c:v>851935.7</c:v>
                </c:pt>
                <c:pt idx="13">
                  <c:v>873064.8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79DD-4385-9174-FB9E99DC48AB}"/>
            </c:ext>
          </c:extLst>
        </c:ser>
        <c:ser>
          <c:idx val="23"/>
          <c:order val="23"/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Sheet1!$B$26:$O$26</c:f>
              <c:numCache>
                <c:formatCode>General</c:formatCode>
                <c:ptCount val="14"/>
                <c:pt idx="0">
                  <c:v>328668.3</c:v>
                </c:pt>
                <c:pt idx="1">
                  <c:v>350962.3</c:v>
                </c:pt>
                <c:pt idx="2">
                  <c:v>460807.9</c:v>
                </c:pt>
                <c:pt idx="3">
                  <c:v>485114.9</c:v>
                </c:pt>
                <c:pt idx="4">
                  <c:v>511397.7</c:v>
                </c:pt>
                <c:pt idx="5">
                  <c:v>560936.80000000005</c:v>
                </c:pt>
                <c:pt idx="6">
                  <c:v>604579.1</c:v>
                </c:pt>
                <c:pt idx="7">
                  <c:v>646307.69999999995</c:v>
                </c:pt>
                <c:pt idx="8">
                  <c:v>698439.3</c:v>
                </c:pt>
                <c:pt idx="9">
                  <c:v>760388.5</c:v>
                </c:pt>
                <c:pt idx="10">
                  <c:v>804886.1</c:v>
                </c:pt>
                <c:pt idx="11">
                  <c:v>858362.4</c:v>
                </c:pt>
                <c:pt idx="12">
                  <c:v>921747</c:v>
                </c:pt>
                <c:pt idx="13">
                  <c:v>882785.2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9DD-4385-9174-FB9E99DC48AB}"/>
            </c:ext>
          </c:extLst>
        </c:ser>
        <c:ser>
          <c:idx val="24"/>
          <c:order val="2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Sheet1!$B$27:$O$27</c:f>
              <c:numCache>
                <c:formatCode>General</c:formatCode>
                <c:ptCount val="14"/>
                <c:pt idx="0">
                  <c:v>416358.5</c:v>
                </c:pt>
                <c:pt idx="1">
                  <c:v>427013.6</c:v>
                </c:pt>
                <c:pt idx="2">
                  <c:v>365951.1</c:v>
                </c:pt>
                <c:pt idx="3">
                  <c:v>453979.6</c:v>
                </c:pt>
                <c:pt idx="4">
                  <c:v>503027.1</c:v>
                </c:pt>
                <c:pt idx="5">
                  <c:v>543295.4</c:v>
                </c:pt>
                <c:pt idx="6">
                  <c:v>582979.1</c:v>
                </c:pt>
                <c:pt idx="7">
                  <c:v>630331.1</c:v>
                </c:pt>
                <c:pt idx="8">
                  <c:v>686125.8</c:v>
                </c:pt>
                <c:pt idx="9">
                  <c:v>739641.8</c:v>
                </c:pt>
                <c:pt idx="10">
                  <c:v>785630.3</c:v>
                </c:pt>
                <c:pt idx="11">
                  <c:v>831497</c:v>
                </c:pt>
                <c:pt idx="12">
                  <c:v>892197</c:v>
                </c:pt>
                <c:pt idx="13">
                  <c:v>831276.3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9DD-4385-9174-FB9E99DC48AB}"/>
            </c:ext>
          </c:extLst>
        </c:ser>
        <c:ser>
          <c:idx val="25"/>
          <c:order val="25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Sheet1!$B$2:$O$2</c:f>
              <c:numCache>
                <c:formatCode>General</c:formatCode>
                <c:ptCount val="14"/>
                <c:pt idx="0">
                  <c:v>870</c:v>
                </c:pt>
                <c:pt idx="1">
                  <c:v>873</c:v>
                </c:pt>
                <c:pt idx="2">
                  <c:v>876</c:v>
                </c:pt>
                <c:pt idx="3">
                  <c:v>879</c:v>
                </c:pt>
                <c:pt idx="4">
                  <c:v>882</c:v>
                </c:pt>
                <c:pt idx="5">
                  <c:v>885</c:v>
                </c:pt>
                <c:pt idx="6">
                  <c:v>888</c:v>
                </c:pt>
                <c:pt idx="7">
                  <c:v>891</c:v>
                </c:pt>
                <c:pt idx="8">
                  <c:v>894</c:v>
                </c:pt>
                <c:pt idx="9">
                  <c:v>897</c:v>
                </c:pt>
                <c:pt idx="10">
                  <c:v>900</c:v>
                </c:pt>
                <c:pt idx="11">
                  <c:v>903</c:v>
                </c:pt>
                <c:pt idx="12">
                  <c:v>906</c:v>
                </c:pt>
                <c:pt idx="13">
                  <c:v>909</c:v>
                </c:pt>
              </c:numCache>
            </c:numRef>
          </c:cat>
          <c:val>
            <c:numRef>
              <c:f>Sheet1!$B$28:$O$28</c:f>
              <c:numCache>
                <c:formatCode>General</c:formatCode>
                <c:ptCount val="14"/>
                <c:pt idx="0">
                  <c:v>341332.62400000001</c:v>
                </c:pt>
                <c:pt idx="1">
                  <c:v>374518.71999999991</c:v>
                </c:pt>
                <c:pt idx="2">
                  <c:v>407429.77199999994</c:v>
                </c:pt>
                <c:pt idx="3">
                  <c:v>446797.23199999996</c:v>
                </c:pt>
                <c:pt idx="4">
                  <c:v>476323.74583333317</c:v>
                </c:pt>
                <c:pt idx="5">
                  <c:v>510705.80833333352</c:v>
                </c:pt>
                <c:pt idx="6">
                  <c:v>547970.17916666658</c:v>
                </c:pt>
                <c:pt idx="7">
                  <c:v>589615.48333333328</c:v>
                </c:pt>
                <c:pt idx="8">
                  <c:v>638120.90833333344</c:v>
                </c:pt>
                <c:pt idx="9">
                  <c:v>689593.05416666681</c:v>
                </c:pt>
                <c:pt idx="10">
                  <c:v>738115.30000000016</c:v>
                </c:pt>
                <c:pt idx="11">
                  <c:v>783988.11666666658</c:v>
                </c:pt>
                <c:pt idx="12">
                  <c:v>839811.0625</c:v>
                </c:pt>
                <c:pt idx="13">
                  <c:v>863532.7041666666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9DD-4385-9174-FB9E99DC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374624"/>
        <c:axId val="498367568"/>
      </c:barChart>
      <c:catAx>
        <c:axId val="49837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67568"/>
        <c:crosses val="autoZero"/>
        <c:auto val="0"/>
        <c:lblAlgn val="ctr"/>
        <c:lblOffset val="100"/>
        <c:noMultiLvlLbl val="0"/>
      </c:catAx>
      <c:valAx>
        <c:axId val="49836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7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20730</xdr:colOff>
      <xdr:row>29</xdr:row>
      <xdr:rowOff>49866</xdr:rowOff>
    </xdr:from>
    <xdr:to>
      <xdr:col>12</xdr:col>
      <xdr:colOff>65554</xdr:colOff>
      <xdr:row>55</xdr:row>
      <xdr:rowOff>38661</xdr:rowOff>
    </xdr:to>
    <xdr:graphicFrame macro="">
      <xdr:nvGraphicFramePr>
        <xdr:cNvPr id="158" name="Chart 157">
          <a:extLst>
            <a:ext uri="{FF2B5EF4-FFF2-40B4-BE49-F238E27FC236}">
              <a16:creationId xmlns="" xmlns:a16="http://schemas.microsoft.com/office/drawing/2014/main" id="{00000000-0008-0000-0100-00009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abSelected="1" zoomScale="70" zoomScaleNormal="70" workbookViewId="0">
      <selection activeCell="S8" sqref="S8"/>
    </sheetView>
  </sheetViews>
  <sheetFormatPr defaultRowHeight="15" x14ac:dyDescent="0.25"/>
  <cols>
    <col min="1" max="1" width="34.42578125" bestFit="1" customWidth="1"/>
    <col min="2" max="2" width="13.5703125" bestFit="1" customWidth="1"/>
    <col min="15" max="15" width="11.5703125" customWidth="1"/>
    <col min="17" max="17" width="23.140625" customWidth="1"/>
    <col min="18" max="18" width="22.140625" bestFit="1" customWidth="1"/>
    <col min="20" max="20" width="16.5703125" bestFit="1" customWidth="1"/>
    <col min="22" max="22" width="12.28515625" bestFit="1" customWidth="1"/>
    <col min="24" max="24" width="12.28515625" bestFit="1" customWidth="1"/>
    <col min="26" max="26" width="10.5703125" bestFit="1" customWidth="1"/>
    <col min="28" max="28" width="10.5703125" bestFit="1" customWidth="1"/>
    <col min="30" max="30" width="10.5703125" bestFit="1" customWidth="1"/>
    <col min="32" max="32" width="10.5703125" bestFit="1" customWidth="1"/>
    <col min="34" max="34" width="10.5703125" bestFit="1" customWidth="1"/>
    <col min="36" max="36" width="10.5703125" bestFit="1" customWidth="1"/>
    <col min="38" max="38" width="10.5703125" bestFit="1" customWidth="1"/>
    <col min="40" max="40" width="10.5703125" bestFit="1" customWidth="1"/>
    <col min="43" max="43" width="46.28515625" bestFit="1" customWidth="1"/>
    <col min="44" max="44" width="22.140625" bestFit="1" customWidth="1"/>
    <col min="45" max="45" width="37.7109375" customWidth="1"/>
  </cols>
  <sheetData>
    <row r="1" spans="1:4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47" x14ac:dyDescent="0.25">
      <c r="A2" s="1" t="s">
        <v>1</v>
      </c>
      <c r="B2" s="1">
        <v>870</v>
      </c>
      <c r="C2" s="1">
        <v>873</v>
      </c>
      <c r="D2" s="1">
        <v>876</v>
      </c>
      <c r="E2" s="1">
        <v>879</v>
      </c>
      <c r="F2" s="1">
        <v>882</v>
      </c>
      <c r="G2" s="1">
        <v>885</v>
      </c>
      <c r="H2" s="1">
        <v>888</v>
      </c>
      <c r="I2" s="1">
        <v>891</v>
      </c>
      <c r="J2" s="1">
        <v>894</v>
      </c>
      <c r="K2" s="1">
        <v>897</v>
      </c>
      <c r="L2" s="1">
        <v>900</v>
      </c>
      <c r="M2" s="1">
        <v>903</v>
      </c>
      <c r="N2" s="1">
        <v>906</v>
      </c>
      <c r="O2" s="1">
        <v>909</v>
      </c>
      <c r="P2" s="3"/>
      <c r="S2" s="1">
        <v>870</v>
      </c>
      <c r="T2" s="1" t="s">
        <v>31</v>
      </c>
      <c r="U2" s="1">
        <v>873</v>
      </c>
      <c r="V2" s="1" t="s">
        <v>30</v>
      </c>
      <c r="W2" s="1">
        <v>876</v>
      </c>
      <c r="X2" s="1" t="s">
        <v>32</v>
      </c>
      <c r="Y2" s="1">
        <v>879</v>
      </c>
      <c r="Z2" s="1" t="s">
        <v>33</v>
      </c>
      <c r="AA2" s="1">
        <v>882</v>
      </c>
      <c r="AB2" s="1" t="s">
        <v>34</v>
      </c>
      <c r="AC2" s="1">
        <v>885</v>
      </c>
      <c r="AD2" s="1" t="s">
        <v>35</v>
      </c>
      <c r="AE2" s="1">
        <v>888</v>
      </c>
      <c r="AF2" s="1" t="s">
        <v>36</v>
      </c>
      <c r="AG2" s="1">
        <v>891</v>
      </c>
      <c r="AH2" s="1" t="s">
        <v>37</v>
      </c>
      <c r="AI2" s="1">
        <v>894</v>
      </c>
      <c r="AJ2" s="1" t="s">
        <v>38</v>
      </c>
      <c r="AK2" s="1">
        <v>897</v>
      </c>
      <c r="AL2" s="1" t="s">
        <v>39</v>
      </c>
      <c r="AM2" s="1">
        <v>900</v>
      </c>
      <c r="AN2" s="1" t="s">
        <v>40</v>
      </c>
      <c r="AO2" s="1">
        <v>903</v>
      </c>
      <c r="AP2" s="1">
        <v>906</v>
      </c>
      <c r="AR2" s="1"/>
      <c r="AS2" s="1" t="s">
        <v>2</v>
      </c>
    </row>
    <row r="3" spans="1:47" x14ac:dyDescent="0.25">
      <c r="A3" s="1" t="s">
        <v>3</v>
      </c>
      <c r="B3" s="1">
        <v>394419.3</v>
      </c>
      <c r="C3" s="1">
        <v>429103.8</v>
      </c>
      <c r="D3" s="1">
        <v>444511.6</v>
      </c>
      <c r="E3" s="1">
        <v>482195.6</v>
      </c>
      <c r="F3" s="1">
        <v>511709.4</v>
      </c>
      <c r="G3" s="1">
        <v>548711.6</v>
      </c>
      <c r="H3" s="1">
        <v>593967.19999999995</v>
      </c>
      <c r="I3" s="1">
        <v>638242.19999999995</v>
      </c>
      <c r="J3" s="1">
        <v>691300.7</v>
      </c>
      <c r="K3" s="1">
        <v>748628.3</v>
      </c>
      <c r="L3" s="1">
        <v>808125.8</v>
      </c>
      <c r="M3" s="1">
        <v>860784.9</v>
      </c>
      <c r="N3" s="1">
        <v>928913.3</v>
      </c>
      <c r="O3" s="1">
        <v>989534.9</v>
      </c>
      <c r="P3" s="3"/>
      <c r="R3" s="1" t="s">
        <v>3</v>
      </c>
      <c r="S3">
        <f t="shared" ref="S3:S28" si="0">(C3-B3)/($C$2-$B$2)</f>
        <v>11561.5</v>
      </c>
      <c r="T3">
        <f t="shared" ref="T3:T28" si="1">AVERAGE(U3,W3,Y3,AA3,AC3,AE3,AK3,AM3,AO3,AP3,AG3,AI3)</f>
        <v>15567.530555555555</v>
      </c>
      <c r="U3">
        <f t="shared" ref="U3:U28" si="2">(D3-C3)/($C$2-$B$2)</f>
        <v>5135.9333333333298</v>
      </c>
      <c r="V3">
        <f t="shared" ref="V3:V28" si="3">AVERAGE(W3,Y3,AA3,AC3,AE3,AK3,AM3,AO3,AP3,AG3,AI3)</f>
        <v>16515.857575757578</v>
      </c>
      <c r="W3">
        <f t="shared" ref="W3:W28" si="4">(E3-D3)/($C$2-$B$2)</f>
        <v>12561.333333333334</v>
      </c>
      <c r="X3">
        <f t="shared" ref="X3:X28" si="5">AVERAGE(Y3,AA3,AC3,AE3,AK3,AM3,AO3,AP3,AG3,AI3)</f>
        <v>16911.310000000001</v>
      </c>
      <c r="Y3">
        <f t="shared" ref="Y3:Y28" si="6">(F3-E3)/($C$2-$B$2)</f>
        <v>9837.9333333333489</v>
      </c>
      <c r="Z3">
        <f t="shared" ref="Z3:Z28" si="7">AVERAGE(AA3,AC3,AE3,AG3,AI3,AK3,AM3,AO3,AP3)</f>
        <v>17697.240740740741</v>
      </c>
      <c r="AA3">
        <f t="shared" ref="AA3:AA28" si="8">(G3-F3)/($C$2-$B$2)</f>
        <v>12334.066666666651</v>
      </c>
      <c r="AB3">
        <f t="shared" ref="AB3:AB28" si="9">AVERAGE(AC3,AE3,AG3,AI3,AK3,AM3,AO3,AP3,AR3)</f>
        <v>18367.637500000001</v>
      </c>
      <c r="AC3">
        <f t="shared" ref="AC3:AC28" si="10">(H3-G3)/($C$2-$B$2)</f>
        <v>15085.199999999992</v>
      </c>
      <c r="AD3">
        <f t="shared" ref="AD3:AD28" si="11">AVERAGE(AE3,AG3,AI3,AK3,AM3,AO3,AP3,)</f>
        <v>16481.987500000003</v>
      </c>
      <c r="AE3">
        <f t="shared" ref="AE3:AE28" si="12">(I3-H3)/($C$2-$B$2)</f>
        <v>14758.333333333334</v>
      </c>
      <c r="AF3">
        <f t="shared" ref="AF3:AF28" si="13">AVERAGE(AG3,AI3,AK3,AM3,AO3,AP3)</f>
        <v>19516.261111111115</v>
      </c>
      <c r="AG3">
        <f t="shared" ref="AG3:AG28" si="14">(J3-I3)/($C$2-$B$2)</f>
        <v>17686.166666666668</v>
      </c>
      <c r="AH3">
        <f t="shared" ref="AH3:AH28" si="15">AVERAGE(AI3,AK3,AM3,AO3,AP3)</f>
        <v>19882.280000000006</v>
      </c>
      <c r="AI3">
        <f t="shared" ref="AI3:AI28" si="16">(K3-J3)/($C$2-$B$2)</f>
        <v>19109.20000000003</v>
      </c>
      <c r="AJ3">
        <f t="shared" ref="AJ3:AJ28" si="17">AVERAGE(AK3,AM3,AO3,AP3)</f>
        <v>20075.55</v>
      </c>
      <c r="AK3">
        <f t="shared" ref="AK3:AK28" si="18">(L3-K3)/($C$2-$B$2)</f>
        <v>19832.5</v>
      </c>
      <c r="AL3">
        <f t="shared" ref="AL3:AL28" si="19">AVERAGE(AM3,AO3,AP3,AR3)</f>
        <v>20156.566666666666</v>
      </c>
      <c r="AM3">
        <f t="shared" ref="AM3:AM28" si="20">(M3-L3)/($C$2-$B$2)</f>
        <v>17553.033333333326</v>
      </c>
      <c r="AN3">
        <f t="shared" ref="AN3:AN28" si="21">AVERAGE(AO3,AP3)</f>
        <v>21458.333333333336</v>
      </c>
      <c r="AO3">
        <f t="shared" ref="AO3:AO28" si="22">(N3-M3)/($C$2-$B$2)</f>
        <v>22709.466666666674</v>
      </c>
      <c r="AP3">
        <f t="shared" ref="AP3:AP28" si="23">(O3-N3)/($C$2-$B$2)</f>
        <v>20207.199999999993</v>
      </c>
      <c r="AR3" s="1" t="s">
        <v>3</v>
      </c>
      <c r="AS3" s="4">
        <f t="shared" ref="AS3:AS28" si="24">AVERAGE(S3,U3,W3,Y3,AA3,AC3,AE3,AG3,AI3,AK3,AM3,AP3,AO3)</f>
        <v>15259.374358974359</v>
      </c>
    </row>
    <row r="4" spans="1:47" x14ac:dyDescent="0.25">
      <c r="A4" s="1" t="s">
        <v>4</v>
      </c>
      <c r="B4" s="1">
        <v>269606.90000000002</v>
      </c>
      <c r="C4" s="1">
        <v>302534.90000000002</v>
      </c>
      <c r="D4" s="1">
        <v>370818.8</v>
      </c>
      <c r="E4" s="1">
        <v>447368.1</v>
      </c>
      <c r="F4" s="1">
        <v>474840.4</v>
      </c>
      <c r="G4" s="1">
        <v>499937.8</v>
      </c>
      <c r="H4" s="1">
        <v>540130.5</v>
      </c>
      <c r="I4" s="1">
        <v>586819</v>
      </c>
      <c r="J4" s="1">
        <v>623134.4</v>
      </c>
      <c r="K4" s="1">
        <v>668937.5</v>
      </c>
      <c r="L4" s="1">
        <v>714234.9</v>
      </c>
      <c r="M4" s="1">
        <v>748109.8</v>
      </c>
      <c r="N4" s="1">
        <v>799350.4</v>
      </c>
      <c r="O4" s="1">
        <v>776854.9</v>
      </c>
      <c r="P4" s="3"/>
      <c r="R4" s="1" t="s">
        <v>4</v>
      </c>
      <c r="S4">
        <f t="shared" si="0"/>
        <v>10976</v>
      </c>
      <c r="T4">
        <f t="shared" si="1"/>
        <v>13175.555555555555</v>
      </c>
      <c r="U4">
        <f t="shared" si="2"/>
        <v>22761.299999999988</v>
      </c>
      <c r="V4">
        <f t="shared" si="3"/>
        <v>12304.124242424245</v>
      </c>
      <c r="W4">
        <f t="shared" si="4"/>
        <v>25516.433333333331</v>
      </c>
      <c r="X4">
        <f t="shared" si="5"/>
        <v>10982.893333333337</v>
      </c>
      <c r="Y4">
        <f t="shared" si="6"/>
        <v>9157.4333333333489</v>
      </c>
      <c r="Z4">
        <f t="shared" si="7"/>
        <v>11185.722222222224</v>
      </c>
      <c r="AA4">
        <f t="shared" si="8"/>
        <v>8365.7999999999884</v>
      </c>
      <c r="AB4">
        <f t="shared" si="9"/>
        <v>11538.212500000003</v>
      </c>
      <c r="AC4">
        <f t="shared" si="10"/>
        <v>13397.566666666671</v>
      </c>
      <c r="AD4">
        <f t="shared" si="11"/>
        <v>9863.5166666666682</v>
      </c>
      <c r="AE4">
        <f t="shared" si="12"/>
        <v>15562.833333333334</v>
      </c>
      <c r="AF4">
        <f t="shared" si="13"/>
        <v>10557.550000000001</v>
      </c>
      <c r="AG4">
        <f t="shared" si="14"/>
        <v>12105.13333333334</v>
      </c>
      <c r="AH4">
        <f t="shared" si="15"/>
        <v>10248.033333333335</v>
      </c>
      <c r="AI4">
        <f t="shared" si="16"/>
        <v>15267.699999999992</v>
      </c>
      <c r="AJ4">
        <f t="shared" si="17"/>
        <v>8993.1166666666686</v>
      </c>
      <c r="AK4">
        <f t="shared" si="18"/>
        <v>15099.13333333334</v>
      </c>
      <c r="AL4">
        <f t="shared" si="19"/>
        <v>6957.7777777777783</v>
      </c>
      <c r="AM4">
        <f t="shared" si="20"/>
        <v>11291.63333333334</v>
      </c>
      <c r="AN4">
        <f t="shared" si="21"/>
        <v>4790.8499999999967</v>
      </c>
      <c r="AO4">
        <f t="shared" si="22"/>
        <v>17080.199999999993</v>
      </c>
      <c r="AP4">
        <f t="shared" si="23"/>
        <v>-7498.5</v>
      </c>
      <c r="AR4" s="1" t="s">
        <v>4</v>
      </c>
      <c r="AS4" s="4">
        <f t="shared" si="24"/>
        <v>13006.358974358971</v>
      </c>
    </row>
    <row r="5" spans="1:47" hidden="1" x14ac:dyDescent="0.25">
      <c r="A5" s="1" t="s">
        <v>4</v>
      </c>
      <c r="B5">
        <v>0</v>
      </c>
      <c r="C5">
        <v>0</v>
      </c>
      <c r="D5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3"/>
      <c r="R5" s="1" t="s">
        <v>4</v>
      </c>
      <c r="S5">
        <f t="shared" si="0"/>
        <v>0</v>
      </c>
      <c r="T5">
        <f t="shared" si="1"/>
        <v>0</v>
      </c>
      <c r="U5">
        <f t="shared" si="2"/>
        <v>0</v>
      </c>
      <c r="V5">
        <f t="shared" si="3"/>
        <v>0</v>
      </c>
      <c r="W5">
        <f t="shared" si="4"/>
        <v>0</v>
      </c>
      <c r="X5">
        <f t="shared" si="5"/>
        <v>0</v>
      </c>
      <c r="Y5">
        <f t="shared" si="6"/>
        <v>0</v>
      </c>
      <c r="Z5">
        <f t="shared" si="7"/>
        <v>0</v>
      </c>
      <c r="AA5">
        <f t="shared" si="8"/>
        <v>0</v>
      </c>
      <c r="AB5">
        <f t="shared" si="9"/>
        <v>0</v>
      </c>
      <c r="AC5">
        <f t="shared" si="10"/>
        <v>0</v>
      </c>
      <c r="AD5">
        <f t="shared" si="11"/>
        <v>0</v>
      </c>
      <c r="AE5">
        <f t="shared" si="12"/>
        <v>0</v>
      </c>
      <c r="AF5">
        <f t="shared" si="13"/>
        <v>0</v>
      </c>
      <c r="AG5">
        <f t="shared" si="14"/>
        <v>0</v>
      </c>
      <c r="AH5">
        <f t="shared" si="15"/>
        <v>0</v>
      </c>
      <c r="AI5">
        <f t="shared" si="16"/>
        <v>0</v>
      </c>
      <c r="AJ5">
        <f t="shared" si="17"/>
        <v>0</v>
      </c>
      <c r="AK5">
        <f t="shared" si="18"/>
        <v>0</v>
      </c>
      <c r="AL5">
        <f t="shared" si="19"/>
        <v>0</v>
      </c>
      <c r="AM5">
        <f t="shared" si="20"/>
        <v>0</v>
      </c>
      <c r="AN5">
        <f t="shared" si="21"/>
        <v>0</v>
      </c>
      <c r="AO5">
        <f t="shared" si="22"/>
        <v>0</v>
      </c>
      <c r="AP5">
        <f t="shared" si="23"/>
        <v>0</v>
      </c>
      <c r="AR5" s="1" t="s">
        <v>4</v>
      </c>
      <c r="AS5" s="4">
        <f t="shared" si="24"/>
        <v>0</v>
      </c>
    </row>
    <row r="6" spans="1:47" x14ac:dyDescent="0.25">
      <c r="A6" s="1" t="s">
        <v>5</v>
      </c>
      <c r="B6" s="1">
        <v>395287.3</v>
      </c>
      <c r="C6" s="1">
        <v>434291.1</v>
      </c>
      <c r="D6" s="1">
        <v>449016.2</v>
      </c>
      <c r="E6" s="1">
        <v>479811.2</v>
      </c>
      <c r="F6" s="1">
        <v>510313.5</v>
      </c>
      <c r="G6" s="1">
        <v>542245.80000000005</v>
      </c>
      <c r="H6" s="1">
        <v>578166.6</v>
      </c>
      <c r="I6" s="1">
        <v>623128.4</v>
      </c>
      <c r="J6" s="1">
        <v>673384.4</v>
      </c>
      <c r="K6" s="1">
        <v>727673.9</v>
      </c>
      <c r="L6" s="1">
        <v>770237.3</v>
      </c>
      <c r="M6" s="1">
        <v>818228.2</v>
      </c>
      <c r="N6" s="1">
        <v>865959.1</v>
      </c>
      <c r="O6" s="1">
        <v>928677.2</v>
      </c>
      <c r="P6" s="3"/>
      <c r="R6" s="1" t="s">
        <v>5</v>
      </c>
      <c r="S6">
        <f t="shared" si="0"/>
        <v>13001.266666666663</v>
      </c>
      <c r="T6">
        <f t="shared" si="1"/>
        <v>13732.947222222219</v>
      </c>
      <c r="U6">
        <f t="shared" si="2"/>
        <v>4908.3666666666786</v>
      </c>
      <c r="V6">
        <f t="shared" si="3"/>
        <v>14535.181818181816</v>
      </c>
      <c r="W6">
        <f t="shared" si="4"/>
        <v>10265</v>
      </c>
      <c r="X6">
        <f t="shared" si="5"/>
        <v>14962.199999999997</v>
      </c>
      <c r="Y6">
        <f t="shared" si="6"/>
        <v>10167.433333333329</v>
      </c>
      <c r="Z6">
        <f t="shared" si="7"/>
        <v>15494.951851851851</v>
      </c>
      <c r="AA6">
        <f t="shared" si="8"/>
        <v>10644.100000000015</v>
      </c>
      <c r="AB6">
        <f t="shared" si="9"/>
        <v>16101.308333333329</v>
      </c>
      <c r="AC6">
        <f t="shared" si="10"/>
        <v>11973.599999999977</v>
      </c>
      <c r="AD6">
        <f t="shared" si="11"/>
        <v>14604.608333333332</v>
      </c>
      <c r="AE6">
        <f t="shared" si="12"/>
        <v>14987.266666666683</v>
      </c>
      <c r="AF6">
        <f t="shared" si="13"/>
        <v>16974.933333333331</v>
      </c>
      <c r="AG6">
        <f t="shared" si="14"/>
        <v>16752</v>
      </c>
      <c r="AH6">
        <f t="shared" si="15"/>
        <v>17019.519999999997</v>
      </c>
      <c r="AI6">
        <f t="shared" si="16"/>
        <v>18096.5</v>
      </c>
      <c r="AJ6">
        <f t="shared" si="17"/>
        <v>16750.274999999994</v>
      </c>
      <c r="AK6">
        <f t="shared" si="18"/>
        <v>14187.800000000008</v>
      </c>
      <c r="AL6">
        <f t="shared" si="19"/>
        <v>17604.433333333323</v>
      </c>
      <c r="AM6">
        <f t="shared" si="20"/>
        <v>15996.966666666636</v>
      </c>
      <c r="AN6">
        <f t="shared" si="21"/>
        <v>18408.166666666668</v>
      </c>
      <c r="AO6">
        <f t="shared" si="22"/>
        <v>15910.300000000008</v>
      </c>
      <c r="AP6">
        <f t="shared" si="23"/>
        <v>20906.033333333326</v>
      </c>
      <c r="AR6" s="1" t="s">
        <v>5</v>
      </c>
      <c r="AS6" s="4">
        <f t="shared" si="24"/>
        <v>13676.664102564102</v>
      </c>
      <c r="AU6" t="s">
        <v>6</v>
      </c>
    </row>
    <row r="7" spans="1:47" x14ac:dyDescent="0.25">
      <c r="A7" s="1" t="s">
        <v>7</v>
      </c>
      <c r="B7" s="1">
        <v>372265.7</v>
      </c>
      <c r="C7" s="1">
        <v>409994.5</v>
      </c>
      <c r="D7" s="1">
        <v>441510.3</v>
      </c>
      <c r="E7" s="1">
        <v>472477.7</v>
      </c>
      <c r="F7" s="1">
        <v>495039.3</v>
      </c>
      <c r="G7" s="1">
        <v>528424.9</v>
      </c>
      <c r="H7" s="1">
        <v>564630.69999999995</v>
      </c>
      <c r="I7" s="1">
        <v>616187.6</v>
      </c>
      <c r="J7" s="1">
        <v>666714.4</v>
      </c>
      <c r="K7" s="1">
        <v>721199.1</v>
      </c>
      <c r="L7" s="1">
        <v>777599.1</v>
      </c>
      <c r="M7" s="1">
        <v>823297.7</v>
      </c>
      <c r="N7" s="1">
        <v>884448</v>
      </c>
      <c r="O7" s="1">
        <v>925946.7</v>
      </c>
      <c r="P7" s="3"/>
      <c r="R7" s="1" t="s">
        <v>7</v>
      </c>
      <c r="S7">
        <f t="shared" si="0"/>
        <v>12576.266666666663</v>
      </c>
      <c r="T7">
        <f t="shared" si="1"/>
        <v>14332.005555555554</v>
      </c>
      <c r="U7">
        <f t="shared" si="2"/>
        <v>10505.266666666663</v>
      </c>
      <c r="V7">
        <f t="shared" si="3"/>
        <v>14679.890909090907</v>
      </c>
      <c r="W7">
        <f t="shared" si="4"/>
        <v>10322.466666666674</v>
      </c>
      <c r="X7">
        <f t="shared" si="5"/>
        <v>15115.633333333331</v>
      </c>
      <c r="Y7">
        <f t="shared" si="6"/>
        <v>7520.5333333333256</v>
      </c>
      <c r="Z7">
        <f t="shared" si="7"/>
        <v>15959.533333333333</v>
      </c>
      <c r="AA7">
        <f t="shared" si="8"/>
        <v>11128.533333333346</v>
      </c>
      <c r="AB7">
        <f t="shared" si="9"/>
        <v>16563.408333333329</v>
      </c>
      <c r="AC7">
        <f t="shared" si="10"/>
        <v>12068.599999999977</v>
      </c>
      <c r="AD7">
        <f t="shared" si="11"/>
        <v>15054.833333333332</v>
      </c>
      <c r="AE7">
        <f t="shared" si="12"/>
        <v>17185.633333333342</v>
      </c>
      <c r="AF7">
        <f t="shared" si="13"/>
        <v>17208.838888888884</v>
      </c>
      <c r="AG7">
        <f t="shared" si="14"/>
        <v>16842.266666666681</v>
      </c>
      <c r="AH7">
        <f t="shared" si="15"/>
        <v>17282.153333333328</v>
      </c>
      <c r="AI7">
        <f t="shared" si="16"/>
        <v>18161.566666666651</v>
      </c>
      <c r="AJ7">
        <f t="shared" si="17"/>
        <v>17062.3</v>
      </c>
      <c r="AK7">
        <f t="shared" si="18"/>
        <v>18800</v>
      </c>
      <c r="AL7">
        <f t="shared" si="19"/>
        <v>16483.066666666666</v>
      </c>
      <c r="AM7">
        <f t="shared" si="20"/>
        <v>15232.86666666666</v>
      </c>
      <c r="AN7">
        <f t="shared" si="21"/>
        <v>17108.166666666668</v>
      </c>
      <c r="AO7">
        <f t="shared" si="22"/>
        <v>20383.433333333349</v>
      </c>
      <c r="AP7">
        <f t="shared" si="23"/>
        <v>13832.899999999985</v>
      </c>
      <c r="AR7" s="1" t="s">
        <v>7</v>
      </c>
      <c r="AS7" s="4">
        <f t="shared" si="24"/>
        <v>14196.948717948717</v>
      </c>
      <c r="AU7" t="s">
        <v>8</v>
      </c>
    </row>
    <row r="8" spans="1:47" x14ac:dyDescent="0.25">
      <c r="A8" s="1" t="s">
        <v>9</v>
      </c>
      <c r="B8" s="1">
        <v>319651</v>
      </c>
      <c r="C8" s="1">
        <v>338336.5</v>
      </c>
      <c r="D8" s="1">
        <v>381606.6</v>
      </c>
      <c r="E8" s="1">
        <v>455389.8</v>
      </c>
      <c r="F8" s="1">
        <v>472897</v>
      </c>
      <c r="G8" s="1">
        <v>524018</v>
      </c>
      <c r="H8" s="1">
        <v>554382.6</v>
      </c>
      <c r="I8" s="1">
        <v>587162.5</v>
      </c>
      <c r="J8" s="1">
        <v>635663.69999999995</v>
      </c>
      <c r="K8" s="1">
        <v>683577.1</v>
      </c>
      <c r="L8" s="1">
        <v>732689.2</v>
      </c>
      <c r="M8" s="1">
        <v>776757</v>
      </c>
      <c r="N8" s="1">
        <v>834753.2</v>
      </c>
      <c r="O8" s="1">
        <v>806801.8</v>
      </c>
      <c r="P8" s="3"/>
      <c r="R8" s="1" t="s">
        <v>9</v>
      </c>
      <c r="S8">
        <f t="shared" si="0"/>
        <v>6228.5</v>
      </c>
      <c r="T8">
        <f t="shared" si="1"/>
        <v>13012.925000000001</v>
      </c>
      <c r="U8">
        <f t="shared" si="2"/>
        <v>14423.36666666666</v>
      </c>
      <c r="V8">
        <f t="shared" si="3"/>
        <v>12884.703030303033</v>
      </c>
      <c r="W8">
        <f t="shared" si="4"/>
        <v>24594.400000000005</v>
      </c>
      <c r="X8">
        <f t="shared" si="5"/>
        <v>11713.733333333334</v>
      </c>
      <c r="Y8">
        <f t="shared" si="6"/>
        <v>5835.7333333333372</v>
      </c>
      <c r="Z8">
        <f t="shared" si="7"/>
        <v>12366.844444444447</v>
      </c>
      <c r="AA8">
        <f t="shared" si="8"/>
        <v>17040.333333333332</v>
      </c>
      <c r="AB8">
        <f t="shared" si="9"/>
        <v>11782.658333333335</v>
      </c>
      <c r="AC8">
        <f t="shared" si="10"/>
        <v>10121.533333333326</v>
      </c>
      <c r="AD8">
        <f t="shared" si="11"/>
        <v>10517.466666666669</v>
      </c>
      <c r="AE8">
        <f t="shared" si="12"/>
        <v>10926.63333333334</v>
      </c>
      <c r="AF8">
        <f t="shared" si="13"/>
        <v>12202.183333333334</v>
      </c>
      <c r="AG8">
        <f t="shared" si="14"/>
        <v>16167.066666666651</v>
      </c>
      <c r="AH8">
        <f t="shared" si="15"/>
        <v>11409.206666666671</v>
      </c>
      <c r="AI8">
        <f t="shared" si="16"/>
        <v>15971.13333333334</v>
      </c>
      <c r="AJ8">
        <f t="shared" si="17"/>
        <v>10268.725000000006</v>
      </c>
      <c r="AK8">
        <f t="shared" si="18"/>
        <v>16370.699999999992</v>
      </c>
      <c r="AL8">
        <f t="shared" si="19"/>
        <v>8234.7333333333445</v>
      </c>
      <c r="AM8">
        <f t="shared" si="20"/>
        <v>14689.266666666683</v>
      </c>
      <c r="AN8">
        <f t="shared" si="21"/>
        <v>5007.4666666666744</v>
      </c>
      <c r="AO8">
        <f t="shared" si="22"/>
        <v>19332.066666666651</v>
      </c>
      <c r="AP8">
        <f t="shared" si="23"/>
        <v>-9317.1333333333023</v>
      </c>
      <c r="AR8" s="1" t="s">
        <v>9</v>
      </c>
      <c r="AS8" s="4">
        <f t="shared" si="24"/>
        <v>12491.046153846157</v>
      </c>
    </row>
    <row r="9" spans="1:47" x14ac:dyDescent="0.25">
      <c r="A9" s="1" t="s">
        <v>10</v>
      </c>
      <c r="B9" s="1">
        <v>386181.6</v>
      </c>
      <c r="C9" s="1">
        <v>429254.3</v>
      </c>
      <c r="D9" s="1">
        <v>496777</v>
      </c>
      <c r="E9" s="1">
        <v>473089.6</v>
      </c>
      <c r="F9" s="1">
        <v>527068.30000000005</v>
      </c>
      <c r="G9" s="1">
        <v>549468.69999999995</v>
      </c>
      <c r="H9" s="1">
        <v>578956.30000000005</v>
      </c>
      <c r="I9" s="1">
        <v>620250.6</v>
      </c>
      <c r="J9" s="1">
        <v>672225.1</v>
      </c>
      <c r="K9" s="1">
        <v>732428</v>
      </c>
      <c r="L9" s="1">
        <v>788670.5</v>
      </c>
      <c r="M9" s="1">
        <v>832071</v>
      </c>
      <c r="N9" s="1">
        <v>890074.5</v>
      </c>
      <c r="O9" s="1">
        <v>956760.6</v>
      </c>
      <c r="P9" s="3"/>
      <c r="R9" s="1" t="s">
        <v>10</v>
      </c>
      <c r="S9">
        <f t="shared" si="0"/>
        <v>14357.566666666671</v>
      </c>
      <c r="T9">
        <f t="shared" si="1"/>
        <v>14652.952777777777</v>
      </c>
      <c r="U9">
        <f t="shared" si="2"/>
        <v>22507.566666666669</v>
      </c>
      <c r="V9">
        <f t="shared" si="3"/>
        <v>13938.896969696971</v>
      </c>
      <c r="W9">
        <f t="shared" si="4"/>
        <v>-7895.8000000000075</v>
      </c>
      <c r="X9">
        <f t="shared" si="5"/>
        <v>16122.366666666665</v>
      </c>
      <c r="Y9">
        <f t="shared" si="6"/>
        <v>17992.900000000023</v>
      </c>
      <c r="Z9">
        <f t="shared" si="7"/>
        <v>15914.529629629626</v>
      </c>
      <c r="AA9">
        <f t="shared" si="8"/>
        <v>7466.7999999999693</v>
      </c>
      <c r="AB9">
        <f t="shared" si="9"/>
        <v>16970.495833333334</v>
      </c>
      <c r="AC9">
        <f t="shared" si="10"/>
        <v>9829.2000000000317</v>
      </c>
      <c r="AD9">
        <f t="shared" si="11"/>
        <v>15741.845833333331</v>
      </c>
      <c r="AE9">
        <f t="shared" si="12"/>
        <v>13764.766666666643</v>
      </c>
      <c r="AF9">
        <f t="shared" si="13"/>
        <v>18695</v>
      </c>
      <c r="AG9">
        <f t="shared" si="14"/>
        <v>17324.833333333332</v>
      </c>
      <c r="AH9">
        <f t="shared" si="15"/>
        <v>18969.033333333333</v>
      </c>
      <c r="AI9">
        <f t="shared" si="16"/>
        <v>20067.633333333342</v>
      </c>
      <c r="AJ9">
        <f t="shared" si="17"/>
        <v>18694.383333333331</v>
      </c>
      <c r="AK9">
        <f t="shared" si="18"/>
        <v>18747.5</v>
      </c>
      <c r="AL9">
        <f t="shared" si="19"/>
        <v>18676.677777777775</v>
      </c>
      <c r="AM9">
        <f t="shared" si="20"/>
        <v>14466.833333333334</v>
      </c>
      <c r="AN9">
        <f t="shared" si="21"/>
        <v>20781.599999999999</v>
      </c>
      <c r="AO9">
        <f t="shared" si="22"/>
        <v>19334.5</v>
      </c>
      <c r="AP9">
        <f t="shared" si="23"/>
        <v>22228.699999999993</v>
      </c>
      <c r="AR9" s="1" t="s">
        <v>10</v>
      </c>
      <c r="AS9" s="4">
        <f t="shared" si="24"/>
        <v>14630.23076923077</v>
      </c>
    </row>
    <row r="10" spans="1:47" x14ac:dyDescent="0.25">
      <c r="A10" s="1" t="s">
        <v>11</v>
      </c>
      <c r="B10" s="1">
        <v>458745.2</v>
      </c>
      <c r="C10" s="1">
        <v>407485.4</v>
      </c>
      <c r="D10" s="1">
        <v>444780.3</v>
      </c>
      <c r="E10" s="1">
        <v>460170.7</v>
      </c>
      <c r="F10" s="1">
        <v>499434.3</v>
      </c>
      <c r="G10" s="1">
        <v>537760.19999999995</v>
      </c>
      <c r="H10" s="1">
        <v>578177.80000000005</v>
      </c>
      <c r="I10" s="1">
        <v>617080.6</v>
      </c>
      <c r="J10" s="1">
        <v>664008.9</v>
      </c>
      <c r="K10" s="1">
        <v>714039.2</v>
      </c>
      <c r="L10" s="1">
        <v>760337.7</v>
      </c>
      <c r="M10" s="1">
        <v>802683.1</v>
      </c>
      <c r="N10" s="1">
        <v>851776.3</v>
      </c>
      <c r="O10" s="1">
        <v>887766.7</v>
      </c>
      <c r="P10" s="3"/>
      <c r="R10" s="1" t="s">
        <v>11</v>
      </c>
      <c r="S10">
        <f t="shared" si="0"/>
        <v>-17086.599999999995</v>
      </c>
      <c r="T10">
        <f t="shared" si="1"/>
        <v>13341.14722222222</v>
      </c>
      <c r="U10">
        <f t="shared" si="2"/>
        <v>12431.633333333322</v>
      </c>
      <c r="V10">
        <f t="shared" si="3"/>
        <v>13423.830303030303</v>
      </c>
      <c r="W10">
        <f t="shared" si="4"/>
        <v>5130.1333333333414</v>
      </c>
      <c r="X10">
        <f t="shared" si="5"/>
        <v>14253.199999999997</v>
      </c>
      <c r="Y10">
        <f t="shared" si="6"/>
        <v>13087.86666666666</v>
      </c>
      <c r="Z10">
        <f t="shared" si="7"/>
        <v>14382.681481481481</v>
      </c>
      <c r="AA10">
        <f t="shared" si="8"/>
        <v>12775.299999999988</v>
      </c>
      <c r="AB10">
        <f t="shared" si="9"/>
        <v>14583.604166666668</v>
      </c>
      <c r="AC10">
        <f t="shared" si="10"/>
        <v>13472.533333333364</v>
      </c>
      <c r="AD10">
        <f t="shared" si="11"/>
        <v>12899.537499999997</v>
      </c>
      <c r="AE10">
        <f t="shared" si="12"/>
        <v>12967.599999999977</v>
      </c>
      <c r="AF10">
        <f t="shared" si="13"/>
        <v>15038.116666666667</v>
      </c>
      <c r="AG10">
        <f t="shared" si="14"/>
        <v>15642.766666666683</v>
      </c>
      <c r="AH10">
        <f t="shared" si="15"/>
        <v>14917.186666666661</v>
      </c>
      <c r="AI10">
        <f t="shared" si="16"/>
        <v>16676.766666666645</v>
      </c>
      <c r="AJ10">
        <f t="shared" si="17"/>
        <v>14477.291666666666</v>
      </c>
      <c r="AK10">
        <f t="shared" si="18"/>
        <v>15432.833333333334</v>
      </c>
      <c r="AL10">
        <f t="shared" si="19"/>
        <v>14158.777777777776</v>
      </c>
      <c r="AM10">
        <f t="shared" si="20"/>
        <v>14115.13333333334</v>
      </c>
      <c r="AN10">
        <f t="shared" si="21"/>
        <v>14180.599999999995</v>
      </c>
      <c r="AO10">
        <f t="shared" si="22"/>
        <v>16364.400000000023</v>
      </c>
      <c r="AP10">
        <f t="shared" si="23"/>
        <v>11996.799999999968</v>
      </c>
      <c r="AR10" s="1" t="s">
        <v>11</v>
      </c>
      <c r="AS10" s="4">
        <f t="shared" si="24"/>
        <v>11000.551282051281</v>
      </c>
    </row>
    <row r="11" spans="1:47" x14ac:dyDescent="0.25">
      <c r="A11" s="1" t="s">
        <v>12</v>
      </c>
      <c r="B11" s="1">
        <v>336645.8</v>
      </c>
      <c r="C11" s="1">
        <v>368898</v>
      </c>
      <c r="D11" s="1">
        <v>424818.9</v>
      </c>
      <c r="E11" s="1">
        <v>455087.8</v>
      </c>
      <c r="F11" s="1">
        <v>494561.9</v>
      </c>
      <c r="G11" s="1">
        <v>530860.4</v>
      </c>
      <c r="H11" s="1">
        <v>567865.5</v>
      </c>
      <c r="I11" s="1">
        <v>605886</v>
      </c>
      <c r="J11" s="1">
        <v>659563.80000000005</v>
      </c>
      <c r="K11" s="1">
        <v>697175.9</v>
      </c>
      <c r="L11" s="1">
        <v>740491.3</v>
      </c>
      <c r="M11" s="1">
        <v>798660</v>
      </c>
      <c r="N11" s="1">
        <v>831738.2</v>
      </c>
      <c r="O11" s="1">
        <v>884424.3</v>
      </c>
      <c r="P11" s="3"/>
      <c r="R11" s="1" t="s">
        <v>12</v>
      </c>
      <c r="S11">
        <f t="shared" si="0"/>
        <v>10750.733333333337</v>
      </c>
      <c r="T11">
        <f t="shared" si="1"/>
        <v>14320.175000000001</v>
      </c>
      <c r="U11">
        <f t="shared" si="2"/>
        <v>18640.300000000007</v>
      </c>
      <c r="V11">
        <f t="shared" si="3"/>
        <v>13927.436363636365</v>
      </c>
      <c r="W11">
        <f t="shared" si="4"/>
        <v>10089.633333333322</v>
      </c>
      <c r="X11">
        <f t="shared" si="5"/>
        <v>14311.216666666671</v>
      </c>
      <c r="Y11">
        <f t="shared" si="6"/>
        <v>13158.033333333346</v>
      </c>
      <c r="Z11">
        <f t="shared" si="7"/>
        <v>14439.34814814815</v>
      </c>
      <c r="AA11">
        <f t="shared" si="8"/>
        <v>12099.5</v>
      </c>
      <c r="AB11">
        <f t="shared" si="9"/>
        <v>14731.829166666668</v>
      </c>
      <c r="AC11">
        <f t="shared" si="10"/>
        <v>12335.033333333326</v>
      </c>
      <c r="AD11">
        <f t="shared" si="11"/>
        <v>13189.950000000003</v>
      </c>
      <c r="AE11">
        <f t="shared" si="12"/>
        <v>12673.5</v>
      </c>
      <c r="AF11">
        <f t="shared" si="13"/>
        <v>15474.350000000004</v>
      </c>
      <c r="AG11">
        <f t="shared" si="14"/>
        <v>17892.600000000017</v>
      </c>
      <c r="AH11">
        <f t="shared" si="15"/>
        <v>14990.7</v>
      </c>
      <c r="AI11">
        <f t="shared" si="16"/>
        <v>12537.36666666666</v>
      </c>
      <c r="AJ11">
        <f t="shared" si="17"/>
        <v>15604.033333333336</v>
      </c>
      <c r="AK11">
        <f t="shared" si="18"/>
        <v>14438.466666666674</v>
      </c>
      <c r="AL11">
        <f t="shared" si="19"/>
        <v>15992.555555555557</v>
      </c>
      <c r="AM11">
        <f t="shared" si="20"/>
        <v>19389.566666666651</v>
      </c>
      <c r="AN11">
        <f t="shared" si="21"/>
        <v>14294.050000000008</v>
      </c>
      <c r="AO11">
        <f t="shared" si="22"/>
        <v>11026.066666666651</v>
      </c>
      <c r="AP11">
        <f t="shared" si="23"/>
        <v>17562.033333333366</v>
      </c>
      <c r="AR11" s="1" t="s">
        <v>12</v>
      </c>
      <c r="AS11" s="4">
        <f t="shared" si="24"/>
        <v>14045.602564102564</v>
      </c>
    </row>
    <row r="12" spans="1:47" x14ac:dyDescent="0.25">
      <c r="A12" s="1" t="s">
        <v>13</v>
      </c>
      <c r="B12" s="1">
        <v>351655.5</v>
      </c>
      <c r="C12" s="1">
        <v>357621.7</v>
      </c>
      <c r="D12" s="1">
        <v>415264.6</v>
      </c>
      <c r="E12" s="1">
        <v>483439.3</v>
      </c>
      <c r="F12" s="1">
        <v>509903.5</v>
      </c>
      <c r="G12" s="1">
        <v>532608.30000000005</v>
      </c>
      <c r="H12" s="1">
        <v>557584.9</v>
      </c>
      <c r="I12" s="1">
        <v>612561.4</v>
      </c>
      <c r="J12" s="1">
        <v>663296.80000000005</v>
      </c>
      <c r="K12" s="1">
        <v>717241.8</v>
      </c>
      <c r="L12" s="1">
        <v>785873</v>
      </c>
      <c r="M12" s="1">
        <v>829695</v>
      </c>
      <c r="N12" s="1">
        <v>893579.3</v>
      </c>
      <c r="O12" s="1">
        <v>1001867</v>
      </c>
      <c r="P12" s="3"/>
      <c r="R12" s="1" t="s">
        <v>13</v>
      </c>
      <c r="S12">
        <f t="shared" si="0"/>
        <v>1988.7333333333372</v>
      </c>
      <c r="T12">
        <f t="shared" si="1"/>
        <v>17895.70277777778</v>
      </c>
      <c r="U12">
        <f t="shared" si="2"/>
        <v>19214.299999999988</v>
      </c>
      <c r="V12">
        <f t="shared" si="3"/>
        <v>17775.830303030303</v>
      </c>
      <c r="W12">
        <f t="shared" si="4"/>
        <v>22724.900000000005</v>
      </c>
      <c r="X12">
        <f t="shared" si="5"/>
        <v>17280.923333333332</v>
      </c>
      <c r="Y12">
        <f t="shared" si="6"/>
        <v>8821.4000000000033</v>
      </c>
      <c r="Z12">
        <f t="shared" si="7"/>
        <v>18220.870370370369</v>
      </c>
      <c r="AA12">
        <f t="shared" si="8"/>
        <v>7568.2666666666819</v>
      </c>
      <c r="AB12">
        <f t="shared" si="9"/>
        <v>19552.445833333331</v>
      </c>
      <c r="AC12">
        <f t="shared" si="10"/>
        <v>8325.5333333333256</v>
      </c>
      <c r="AD12">
        <f t="shared" si="11"/>
        <v>18511.754166666666</v>
      </c>
      <c r="AE12">
        <f t="shared" si="12"/>
        <v>18325.5</v>
      </c>
      <c r="AF12">
        <f t="shared" si="13"/>
        <v>21628.088888888888</v>
      </c>
      <c r="AG12">
        <f t="shared" si="14"/>
        <v>16911.800000000007</v>
      </c>
      <c r="AH12">
        <f t="shared" si="15"/>
        <v>22571.346666666668</v>
      </c>
      <c r="AI12">
        <f t="shared" si="16"/>
        <v>17981.666666666668</v>
      </c>
      <c r="AJ12">
        <f t="shared" si="17"/>
        <v>23718.766666666663</v>
      </c>
      <c r="AK12">
        <f t="shared" si="18"/>
        <v>22877.066666666651</v>
      </c>
      <c r="AL12">
        <f t="shared" si="19"/>
        <v>23999.333333333332</v>
      </c>
      <c r="AM12">
        <f t="shared" si="20"/>
        <v>14607.333333333334</v>
      </c>
      <c r="AN12">
        <f t="shared" si="21"/>
        <v>28695.333333333336</v>
      </c>
      <c r="AO12">
        <f t="shared" si="22"/>
        <v>21294.766666666681</v>
      </c>
      <c r="AP12">
        <f t="shared" si="23"/>
        <v>36095.899999999987</v>
      </c>
      <c r="AR12" s="1" t="s">
        <v>13</v>
      </c>
      <c r="AS12" s="4">
        <f t="shared" si="24"/>
        <v>16672.089743589746</v>
      </c>
    </row>
    <row r="13" spans="1:47" x14ac:dyDescent="0.25">
      <c r="A13" s="1" t="s">
        <v>14</v>
      </c>
      <c r="B13" s="1">
        <v>371011.5</v>
      </c>
      <c r="C13" s="1">
        <v>420388.4</v>
      </c>
      <c r="D13" s="1">
        <v>410129.5</v>
      </c>
      <c r="E13" s="1">
        <v>453022.3</v>
      </c>
      <c r="F13" s="1">
        <v>484038</v>
      </c>
      <c r="G13" s="1">
        <v>506647.7</v>
      </c>
      <c r="H13" s="1">
        <v>544213.30000000005</v>
      </c>
      <c r="I13" s="1">
        <v>589150.30000000005</v>
      </c>
      <c r="J13" s="1">
        <v>641077.1</v>
      </c>
      <c r="K13" s="1">
        <v>705317.7</v>
      </c>
      <c r="L13" s="1">
        <v>765710.9</v>
      </c>
      <c r="M13" s="1">
        <v>818991.8</v>
      </c>
      <c r="N13" s="1">
        <v>869662.7</v>
      </c>
      <c r="O13" s="1">
        <v>893476.7</v>
      </c>
      <c r="P13" s="3"/>
      <c r="R13" s="1" t="s">
        <v>14</v>
      </c>
      <c r="S13">
        <f t="shared" si="0"/>
        <v>16458.966666666674</v>
      </c>
      <c r="T13">
        <f t="shared" si="1"/>
        <v>13141.341666666665</v>
      </c>
      <c r="U13">
        <f t="shared" si="2"/>
        <v>-3419.6333333333409</v>
      </c>
      <c r="V13">
        <f t="shared" si="3"/>
        <v>14646.884848484846</v>
      </c>
      <c r="W13">
        <f t="shared" si="4"/>
        <v>14297.599999999997</v>
      </c>
      <c r="X13">
        <f t="shared" si="5"/>
        <v>14681.81333333333</v>
      </c>
      <c r="Y13">
        <f t="shared" si="6"/>
        <v>10338.566666666671</v>
      </c>
      <c r="Z13">
        <f t="shared" si="7"/>
        <v>15164.396296296294</v>
      </c>
      <c r="AA13">
        <f t="shared" si="8"/>
        <v>7536.5666666666702</v>
      </c>
      <c r="AB13">
        <f t="shared" si="9"/>
        <v>16117.874999999998</v>
      </c>
      <c r="AC13">
        <f t="shared" si="10"/>
        <v>12521.866666666678</v>
      </c>
      <c r="AD13">
        <f t="shared" si="11"/>
        <v>14552.641666666663</v>
      </c>
      <c r="AE13">
        <f t="shared" si="12"/>
        <v>14979</v>
      </c>
      <c r="AF13">
        <f t="shared" si="13"/>
        <v>16907.022222222218</v>
      </c>
      <c r="AG13">
        <f t="shared" si="14"/>
        <v>17308.933333333309</v>
      </c>
      <c r="AH13">
        <f t="shared" si="15"/>
        <v>16826.64</v>
      </c>
      <c r="AI13">
        <f t="shared" si="16"/>
        <v>21413.533333333326</v>
      </c>
      <c r="AJ13">
        <f t="shared" si="17"/>
        <v>15679.916666666668</v>
      </c>
      <c r="AK13">
        <f t="shared" si="18"/>
        <v>20131.066666666691</v>
      </c>
      <c r="AL13">
        <f t="shared" si="19"/>
        <v>14196.199999999992</v>
      </c>
      <c r="AM13">
        <f t="shared" si="20"/>
        <v>17760.300000000007</v>
      </c>
      <c r="AN13">
        <f t="shared" si="21"/>
        <v>12414.149999999985</v>
      </c>
      <c r="AO13">
        <f t="shared" si="22"/>
        <v>16890.29999999997</v>
      </c>
      <c r="AP13">
        <f t="shared" si="23"/>
        <v>7938</v>
      </c>
      <c r="AR13" s="1" t="s">
        <v>14</v>
      </c>
      <c r="AS13" s="4">
        <f t="shared" si="24"/>
        <v>13396.543589743589</v>
      </c>
    </row>
    <row r="14" spans="1:47" x14ac:dyDescent="0.25">
      <c r="A14" s="1" t="s">
        <v>15</v>
      </c>
      <c r="B14" s="1">
        <v>349453</v>
      </c>
      <c r="C14" s="1">
        <v>383134.3</v>
      </c>
      <c r="D14" s="1">
        <v>376692.8</v>
      </c>
      <c r="E14" s="1">
        <v>443524.2</v>
      </c>
      <c r="F14" s="1">
        <v>471490.1</v>
      </c>
      <c r="G14" s="1">
        <v>503358.8</v>
      </c>
      <c r="H14" s="1">
        <v>541597.5</v>
      </c>
      <c r="I14" s="1">
        <v>586010.6</v>
      </c>
      <c r="J14" s="1">
        <v>640516.69999999995</v>
      </c>
      <c r="K14" s="1">
        <v>693514.2</v>
      </c>
      <c r="L14" s="1">
        <v>739563.4</v>
      </c>
      <c r="M14" s="1">
        <v>789811.3</v>
      </c>
      <c r="N14" s="1">
        <v>848247</v>
      </c>
      <c r="O14" s="1">
        <v>893441.2</v>
      </c>
      <c r="P14" s="3"/>
      <c r="R14" s="1" t="s">
        <v>15</v>
      </c>
      <c r="S14">
        <f t="shared" si="0"/>
        <v>11227.099999999997</v>
      </c>
      <c r="T14">
        <f t="shared" si="1"/>
        <v>14175.191666666664</v>
      </c>
      <c r="U14">
        <f t="shared" si="2"/>
        <v>-2147.1666666666665</v>
      </c>
      <c r="V14">
        <f t="shared" si="3"/>
        <v>15659.042424242421</v>
      </c>
      <c r="W14">
        <f t="shared" si="4"/>
        <v>22277.133333333342</v>
      </c>
      <c r="X14">
        <f t="shared" si="5"/>
        <v>14997.233333333332</v>
      </c>
      <c r="Y14">
        <f t="shared" si="6"/>
        <v>9321.9666666666544</v>
      </c>
      <c r="Z14">
        <f t="shared" si="7"/>
        <v>15627.818518518516</v>
      </c>
      <c r="AA14">
        <f t="shared" si="8"/>
        <v>10622.900000000003</v>
      </c>
      <c r="AB14">
        <f t="shared" si="9"/>
        <v>16253.433333333331</v>
      </c>
      <c r="AC14">
        <f t="shared" si="10"/>
        <v>12746.233333333337</v>
      </c>
      <c r="AD14">
        <f t="shared" si="11"/>
        <v>14660.154166666664</v>
      </c>
      <c r="AE14">
        <f t="shared" si="12"/>
        <v>14804.36666666666</v>
      </c>
      <c r="AF14">
        <f t="shared" si="13"/>
        <v>17079.477777777778</v>
      </c>
      <c r="AG14">
        <f t="shared" si="14"/>
        <v>18168.699999999993</v>
      </c>
      <c r="AH14">
        <f t="shared" si="15"/>
        <v>16861.633333333335</v>
      </c>
      <c r="AI14">
        <f t="shared" si="16"/>
        <v>17665.833333333332</v>
      </c>
      <c r="AJ14">
        <f t="shared" si="17"/>
        <v>16660.583333333332</v>
      </c>
      <c r="AK14">
        <f t="shared" si="18"/>
        <v>15349.733333333357</v>
      </c>
      <c r="AL14">
        <f t="shared" si="19"/>
        <v>17097.533333333322</v>
      </c>
      <c r="AM14">
        <f t="shared" si="20"/>
        <v>16749.300000000007</v>
      </c>
      <c r="AN14">
        <f t="shared" si="21"/>
        <v>17271.649999999983</v>
      </c>
      <c r="AO14">
        <f t="shared" si="22"/>
        <v>19478.566666666651</v>
      </c>
      <c r="AP14">
        <f t="shared" si="23"/>
        <v>15064.733333333317</v>
      </c>
      <c r="AR14" s="1" t="s">
        <v>15</v>
      </c>
      <c r="AS14" s="4">
        <f t="shared" si="24"/>
        <v>13948.415384615382</v>
      </c>
    </row>
    <row r="15" spans="1:47" x14ac:dyDescent="0.25">
      <c r="A15" s="1" t="s">
        <v>16</v>
      </c>
      <c r="B15" s="1">
        <v>367917.1</v>
      </c>
      <c r="C15" s="1">
        <v>419614.6</v>
      </c>
      <c r="D15" s="1">
        <v>422042.5</v>
      </c>
      <c r="E15" s="1">
        <v>475129.9</v>
      </c>
      <c r="F15" s="1">
        <v>493970</v>
      </c>
      <c r="G15" s="1">
        <v>529397.4</v>
      </c>
      <c r="H15" s="1">
        <v>575442.30000000005</v>
      </c>
      <c r="I15" s="1">
        <v>607970.69999999995</v>
      </c>
      <c r="J15" s="1">
        <v>656329.30000000005</v>
      </c>
      <c r="K15" s="1">
        <v>714694.1</v>
      </c>
      <c r="L15" s="1">
        <v>768428</v>
      </c>
      <c r="M15" s="1">
        <v>820612.5</v>
      </c>
      <c r="N15" s="1">
        <v>878812.2</v>
      </c>
      <c r="O15" s="1">
        <v>952227.4</v>
      </c>
      <c r="P15" s="3"/>
      <c r="R15" s="1" t="s">
        <v>16</v>
      </c>
      <c r="S15">
        <f t="shared" si="0"/>
        <v>17232.5</v>
      </c>
      <c r="T15">
        <f t="shared" si="1"/>
        <v>14794.800000000001</v>
      </c>
      <c r="U15">
        <f t="shared" si="2"/>
        <v>809.3000000000078</v>
      </c>
      <c r="V15">
        <f t="shared" si="3"/>
        <v>16066.209090909089</v>
      </c>
      <c r="W15">
        <f t="shared" si="4"/>
        <v>17695.800000000007</v>
      </c>
      <c r="X15">
        <f t="shared" si="5"/>
        <v>15903.25</v>
      </c>
      <c r="Y15">
        <f t="shared" si="6"/>
        <v>6280.0333333333256</v>
      </c>
      <c r="Z15">
        <f t="shared" si="7"/>
        <v>16972.496296296293</v>
      </c>
      <c r="AA15">
        <f t="shared" si="8"/>
        <v>11809.13333333334</v>
      </c>
      <c r="AB15">
        <f t="shared" si="9"/>
        <v>17617.916666666664</v>
      </c>
      <c r="AC15">
        <f t="shared" si="10"/>
        <v>15348.300000000008</v>
      </c>
      <c r="AD15">
        <f t="shared" si="11"/>
        <v>15699.379166666664</v>
      </c>
      <c r="AE15">
        <f t="shared" si="12"/>
        <v>10842.799999999968</v>
      </c>
      <c r="AF15">
        <f t="shared" si="13"/>
        <v>19125.372222222224</v>
      </c>
      <c r="AG15">
        <f t="shared" si="14"/>
        <v>16119.533333333364</v>
      </c>
      <c r="AH15">
        <f t="shared" si="15"/>
        <v>19726.539999999997</v>
      </c>
      <c r="AI15">
        <f t="shared" si="16"/>
        <v>19454.933333333309</v>
      </c>
      <c r="AJ15">
        <f t="shared" si="17"/>
        <v>19794.441666666669</v>
      </c>
      <c r="AK15">
        <f t="shared" si="18"/>
        <v>17911.300000000007</v>
      </c>
      <c r="AL15">
        <f t="shared" si="19"/>
        <v>20422.155555555557</v>
      </c>
      <c r="AM15">
        <f t="shared" si="20"/>
        <v>17394.833333333332</v>
      </c>
      <c r="AN15">
        <f t="shared" si="21"/>
        <v>21935.816666666669</v>
      </c>
      <c r="AO15">
        <f t="shared" si="22"/>
        <v>19399.899999999983</v>
      </c>
      <c r="AP15">
        <f t="shared" si="23"/>
        <v>24471.733333333355</v>
      </c>
      <c r="AR15" s="1" t="s">
        <v>16</v>
      </c>
      <c r="AS15" s="4">
        <f t="shared" si="24"/>
        <v>14982.315384615387</v>
      </c>
    </row>
    <row r="16" spans="1:47" x14ac:dyDescent="0.25">
      <c r="A16" s="1" t="s">
        <v>17</v>
      </c>
      <c r="B16" s="1">
        <v>379374.9</v>
      </c>
      <c r="C16" s="1">
        <v>447462</v>
      </c>
      <c r="D16" s="1">
        <v>448383.5</v>
      </c>
      <c r="E16" s="1">
        <v>483216.8</v>
      </c>
      <c r="F16" s="1">
        <v>508627.1</v>
      </c>
      <c r="G16" s="1">
        <v>537203.5</v>
      </c>
      <c r="H16" s="1">
        <v>586197.69999999995</v>
      </c>
      <c r="I16" s="1">
        <v>627516.19999999995</v>
      </c>
      <c r="J16" s="1">
        <v>672219</v>
      </c>
      <c r="K16" s="1">
        <v>725248.9</v>
      </c>
      <c r="L16" s="1">
        <v>773793.1</v>
      </c>
      <c r="M16" s="1">
        <v>820781.5</v>
      </c>
      <c r="N16" s="1">
        <v>871600</v>
      </c>
      <c r="O16" s="1">
        <v>915130.4</v>
      </c>
      <c r="P16" s="3"/>
      <c r="R16" s="1" t="s">
        <v>17</v>
      </c>
      <c r="S16">
        <f t="shared" si="0"/>
        <v>22695.699999999993</v>
      </c>
      <c r="T16">
        <f t="shared" si="1"/>
        <v>12990.78888888889</v>
      </c>
      <c r="U16">
        <f t="shared" si="2"/>
        <v>307.16666666666669</v>
      </c>
      <c r="V16">
        <f t="shared" si="3"/>
        <v>14143.845454545457</v>
      </c>
      <c r="W16">
        <f t="shared" si="4"/>
        <v>11611.099999999997</v>
      </c>
      <c r="X16">
        <f t="shared" si="5"/>
        <v>14397.12</v>
      </c>
      <c r="Y16">
        <f t="shared" si="6"/>
        <v>8470.0999999999967</v>
      </c>
      <c r="Z16">
        <f t="shared" si="7"/>
        <v>15055.677777777779</v>
      </c>
      <c r="AA16">
        <f t="shared" si="8"/>
        <v>9525.4666666666744</v>
      </c>
      <c r="AB16">
        <f t="shared" si="9"/>
        <v>15746.954166666668</v>
      </c>
      <c r="AC16">
        <f t="shared" si="10"/>
        <v>16331.399999999985</v>
      </c>
      <c r="AD16">
        <f t="shared" si="11"/>
        <v>13705.529166666671</v>
      </c>
      <c r="AE16">
        <f t="shared" si="12"/>
        <v>13772.833333333334</v>
      </c>
      <c r="AF16">
        <f t="shared" si="13"/>
        <v>15978.566666666673</v>
      </c>
      <c r="AG16">
        <f t="shared" si="14"/>
        <v>14900.933333333349</v>
      </c>
      <c r="AH16">
        <f t="shared" si="15"/>
        <v>16194.093333333338</v>
      </c>
      <c r="AI16">
        <f t="shared" si="16"/>
        <v>17676.633333333342</v>
      </c>
      <c r="AJ16">
        <f t="shared" si="17"/>
        <v>15823.458333333334</v>
      </c>
      <c r="AK16">
        <f t="shared" si="18"/>
        <v>16181.399999999985</v>
      </c>
      <c r="AL16">
        <f t="shared" si="19"/>
        <v>15704.14444444445</v>
      </c>
      <c r="AM16">
        <f t="shared" si="20"/>
        <v>15662.800000000008</v>
      </c>
      <c r="AN16">
        <f t="shared" si="21"/>
        <v>15724.816666666669</v>
      </c>
      <c r="AO16">
        <f t="shared" si="22"/>
        <v>16939.5</v>
      </c>
      <c r="AP16">
        <f t="shared" si="23"/>
        <v>14510.13333333334</v>
      </c>
      <c r="AR16" s="1" t="s">
        <v>17</v>
      </c>
      <c r="AS16" s="4">
        <f t="shared" si="24"/>
        <v>13737.320512820514</v>
      </c>
    </row>
    <row r="17" spans="1:45" x14ac:dyDescent="0.25">
      <c r="A17" s="1" t="s">
        <v>18</v>
      </c>
      <c r="B17" s="1">
        <v>401429.1</v>
      </c>
      <c r="C17" s="1">
        <v>420334.2</v>
      </c>
      <c r="D17" s="1">
        <v>448683.9</v>
      </c>
      <c r="E17" s="1">
        <v>465142.7</v>
      </c>
      <c r="F17" s="1">
        <v>507175.1</v>
      </c>
      <c r="G17" s="1">
        <v>552830.9</v>
      </c>
      <c r="H17" s="1">
        <v>597583.5</v>
      </c>
      <c r="I17" s="1">
        <v>639206.80000000005</v>
      </c>
      <c r="J17" s="1">
        <v>689261.6</v>
      </c>
      <c r="K17" s="1">
        <v>747966</v>
      </c>
      <c r="L17" s="1">
        <v>796297.4</v>
      </c>
      <c r="M17" s="1">
        <v>850031.6</v>
      </c>
      <c r="N17" s="1">
        <v>910621.4</v>
      </c>
      <c r="O17" s="1">
        <v>1004005.8</v>
      </c>
      <c r="P17" s="3"/>
      <c r="R17" s="1" t="s">
        <v>18</v>
      </c>
      <c r="S17">
        <f t="shared" si="0"/>
        <v>6301.7000000000116</v>
      </c>
      <c r="T17">
        <f t="shared" si="1"/>
        <v>16213.1</v>
      </c>
      <c r="U17">
        <f t="shared" si="2"/>
        <v>9449.9000000000033</v>
      </c>
      <c r="V17">
        <f t="shared" si="3"/>
        <v>16827.936363636363</v>
      </c>
      <c r="W17">
        <f t="shared" si="4"/>
        <v>5486.2666666666628</v>
      </c>
      <c r="X17">
        <f t="shared" si="5"/>
        <v>17962.103333333333</v>
      </c>
      <c r="Y17">
        <f t="shared" si="6"/>
        <v>14010.799999999988</v>
      </c>
      <c r="Z17">
        <f t="shared" si="7"/>
        <v>18401.137037037039</v>
      </c>
      <c r="AA17">
        <f t="shared" si="8"/>
        <v>15218.600000000015</v>
      </c>
      <c r="AB17">
        <f t="shared" si="9"/>
        <v>18798.954166666666</v>
      </c>
      <c r="AC17">
        <f t="shared" si="10"/>
        <v>14917.533333333326</v>
      </c>
      <c r="AD17">
        <f t="shared" si="11"/>
        <v>16934.262500000001</v>
      </c>
      <c r="AE17">
        <f t="shared" si="12"/>
        <v>13874.433333333349</v>
      </c>
      <c r="AF17">
        <f t="shared" si="13"/>
        <v>20266.611111111113</v>
      </c>
      <c r="AG17">
        <f t="shared" si="14"/>
        <v>16684.933333333309</v>
      </c>
      <c r="AH17">
        <f t="shared" si="15"/>
        <v>20982.946666666674</v>
      </c>
      <c r="AI17">
        <f t="shared" si="16"/>
        <v>19568.133333333342</v>
      </c>
      <c r="AJ17">
        <f t="shared" si="17"/>
        <v>21336.650000000005</v>
      </c>
      <c r="AK17">
        <f t="shared" si="18"/>
        <v>16110.466666666674</v>
      </c>
      <c r="AL17">
        <f t="shared" si="19"/>
        <v>23078.711111111115</v>
      </c>
      <c r="AM17">
        <f t="shared" si="20"/>
        <v>17911.399999999983</v>
      </c>
      <c r="AN17">
        <f t="shared" si="21"/>
        <v>25662.36666666668</v>
      </c>
      <c r="AO17">
        <f t="shared" si="22"/>
        <v>20196.600000000017</v>
      </c>
      <c r="AP17">
        <f t="shared" si="23"/>
        <v>31128.133333333342</v>
      </c>
      <c r="AR17" s="1" t="s">
        <v>18</v>
      </c>
      <c r="AS17" s="4">
        <f t="shared" si="24"/>
        <v>15450.684615384615</v>
      </c>
    </row>
    <row r="18" spans="1:45" x14ac:dyDescent="0.25">
      <c r="A18" s="1" t="s">
        <v>19</v>
      </c>
      <c r="B18" s="1">
        <v>352680</v>
      </c>
      <c r="C18" s="1">
        <v>433000.1</v>
      </c>
      <c r="D18" s="1">
        <v>465073.3</v>
      </c>
      <c r="E18" s="1">
        <v>507461.1</v>
      </c>
      <c r="F18" s="1">
        <v>520852.8</v>
      </c>
      <c r="G18" s="1">
        <v>559759.69999999995</v>
      </c>
      <c r="H18" s="1">
        <v>592741.30000000005</v>
      </c>
      <c r="I18" s="1">
        <v>634757.69999999995</v>
      </c>
      <c r="J18" s="1">
        <v>679538.4</v>
      </c>
      <c r="K18" s="1">
        <v>725217.1</v>
      </c>
      <c r="L18" s="1">
        <v>762420.8</v>
      </c>
      <c r="M18" s="1">
        <v>800689.6</v>
      </c>
      <c r="N18" s="1">
        <v>902814.3</v>
      </c>
      <c r="O18" s="1">
        <v>874108</v>
      </c>
      <c r="P18" s="3"/>
      <c r="R18" s="1" t="s">
        <v>19</v>
      </c>
      <c r="S18">
        <f t="shared" si="0"/>
        <v>26773.366666666658</v>
      </c>
      <c r="T18">
        <f t="shared" si="1"/>
        <v>12252.99722222222</v>
      </c>
      <c r="U18">
        <f t="shared" si="2"/>
        <v>10691.066666666671</v>
      </c>
      <c r="V18">
        <f t="shared" si="3"/>
        <v>12394.990909090911</v>
      </c>
      <c r="W18">
        <f t="shared" si="4"/>
        <v>14129.266666666663</v>
      </c>
      <c r="X18">
        <f t="shared" si="5"/>
        <v>12221.563333333335</v>
      </c>
      <c r="Y18">
        <f t="shared" si="6"/>
        <v>4463.9000000000042</v>
      </c>
      <c r="Z18">
        <f t="shared" si="7"/>
        <v>13083.525925925927</v>
      </c>
      <c r="AA18">
        <f t="shared" si="8"/>
        <v>12968.966666666654</v>
      </c>
      <c r="AB18">
        <f t="shared" si="9"/>
        <v>13097.845833333335</v>
      </c>
      <c r="AC18">
        <f t="shared" si="10"/>
        <v>10993.866666666698</v>
      </c>
      <c r="AD18">
        <f t="shared" si="11"/>
        <v>11723.612499999997</v>
      </c>
      <c r="AE18">
        <f t="shared" si="12"/>
        <v>14005.466666666636</v>
      </c>
      <c r="AF18">
        <f t="shared" si="13"/>
        <v>13297.238888888891</v>
      </c>
      <c r="AG18">
        <f t="shared" si="14"/>
        <v>14926.900000000023</v>
      </c>
      <c r="AH18">
        <f t="shared" si="15"/>
        <v>12971.306666666664</v>
      </c>
      <c r="AI18">
        <f t="shared" si="16"/>
        <v>15226.233333333317</v>
      </c>
      <c r="AJ18">
        <f t="shared" si="17"/>
        <v>12407.575000000001</v>
      </c>
      <c r="AK18">
        <f t="shared" si="18"/>
        <v>12401.233333333357</v>
      </c>
      <c r="AL18">
        <f t="shared" si="19"/>
        <v>12409.688888888881</v>
      </c>
      <c r="AM18">
        <f t="shared" si="20"/>
        <v>12756.266666666643</v>
      </c>
      <c r="AN18">
        <f t="shared" si="21"/>
        <v>12236.400000000001</v>
      </c>
      <c r="AO18">
        <f t="shared" si="22"/>
        <v>34041.566666666688</v>
      </c>
      <c r="AP18">
        <f t="shared" si="23"/>
        <v>-9568.7666666666828</v>
      </c>
      <c r="AR18" s="1" t="s">
        <v>19</v>
      </c>
      <c r="AS18" s="4">
        <f t="shared" si="24"/>
        <v>13369.948717948717</v>
      </c>
    </row>
    <row r="19" spans="1:45" x14ac:dyDescent="0.25">
      <c r="A19" s="1" t="s">
        <v>20</v>
      </c>
      <c r="B19" s="1">
        <v>307700.90000000002</v>
      </c>
      <c r="C19" s="1">
        <v>315526.5</v>
      </c>
      <c r="D19" s="1">
        <v>399655.5</v>
      </c>
      <c r="E19" s="1">
        <v>443789.2</v>
      </c>
      <c r="F19" s="1">
        <v>460364.79999999999</v>
      </c>
      <c r="G19" s="1">
        <v>502630.5</v>
      </c>
      <c r="H19" s="1">
        <v>559583.1</v>
      </c>
      <c r="I19" s="1">
        <v>602598.9</v>
      </c>
      <c r="J19" s="1">
        <v>654216.30000000005</v>
      </c>
      <c r="K19" s="1">
        <v>704658.4</v>
      </c>
      <c r="L19" s="1">
        <v>751759.2</v>
      </c>
      <c r="M19" s="1">
        <v>798935.5</v>
      </c>
      <c r="N19" s="1">
        <v>876551.2</v>
      </c>
      <c r="O19" s="1">
        <v>817267</v>
      </c>
      <c r="P19" s="3"/>
      <c r="R19" s="1" t="s">
        <v>20</v>
      </c>
      <c r="S19">
        <f t="shared" si="0"/>
        <v>2608.5333333333256</v>
      </c>
      <c r="T19">
        <f t="shared" si="1"/>
        <v>13937.236111111111</v>
      </c>
      <c r="U19">
        <f t="shared" si="2"/>
        <v>28043</v>
      </c>
      <c r="V19">
        <f t="shared" si="3"/>
        <v>12654.89393939394</v>
      </c>
      <c r="W19">
        <f t="shared" si="4"/>
        <v>14711.233333333337</v>
      </c>
      <c r="X19">
        <f t="shared" si="5"/>
        <v>12449.259999999998</v>
      </c>
      <c r="Y19">
        <f t="shared" si="6"/>
        <v>5525.1999999999925</v>
      </c>
      <c r="Z19">
        <f t="shared" si="7"/>
        <v>13218.6</v>
      </c>
      <c r="AA19">
        <f t="shared" si="8"/>
        <v>14088.566666666671</v>
      </c>
      <c r="AB19">
        <f t="shared" si="9"/>
        <v>13109.854166666668</v>
      </c>
      <c r="AC19">
        <f t="shared" si="10"/>
        <v>18984.199999999993</v>
      </c>
      <c r="AD19">
        <f t="shared" si="11"/>
        <v>10736.829166666666</v>
      </c>
      <c r="AE19">
        <f t="shared" si="12"/>
        <v>14338.600000000015</v>
      </c>
      <c r="AF19">
        <f t="shared" si="13"/>
        <v>11926.005555555554</v>
      </c>
      <c r="AG19">
        <f t="shared" si="14"/>
        <v>17205.800000000007</v>
      </c>
      <c r="AH19">
        <f t="shared" si="15"/>
        <v>10870.046666666665</v>
      </c>
      <c r="AI19">
        <f t="shared" si="16"/>
        <v>16814.033333333326</v>
      </c>
      <c r="AJ19">
        <f t="shared" si="17"/>
        <v>9384.0499999999993</v>
      </c>
      <c r="AK19">
        <f t="shared" si="18"/>
        <v>15700.266666666643</v>
      </c>
      <c r="AL19">
        <f t="shared" si="19"/>
        <v>7278.6444444444487</v>
      </c>
      <c r="AM19">
        <f t="shared" si="20"/>
        <v>15725.433333333349</v>
      </c>
      <c r="AN19">
        <f t="shared" si="21"/>
        <v>3055.25</v>
      </c>
      <c r="AO19">
        <f t="shared" si="22"/>
        <v>25871.899999999983</v>
      </c>
      <c r="AP19">
        <f t="shared" si="23"/>
        <v>-19761.399999999983</v>
      </c>
      <c r="AR19" s="1" t="s">
        <v>20</v>
      </c>
      <c r="AS19" s="4">
        <f t="shared" si="24"/>
        <v>13065.797435897435</v>
      </c>
    </row>
    <row r="20" spans="1:45" x14ac:dyDescent="0.25">
      <c r="A20" s="1" t="s">
        <v>21</v>
      </c>
      <c r="B20" s="1">
        <v>271612.59999999998</v>
      </c>
      <c r="C20" s="1">
        <v>281643.8</v>
      </c>
      <c r="D20" s="1">
        <v>377892.6</v>
      </c>
      <c r="E20" s="1">
        <v>408812.79999999999</v>
      </c>
      <c r="F20" s="1">
        <v>441621.8</v>
      </c>
      <c r="G20" s="1">
        <v>502392.7</v>
      </c>
      <c r="H20" s="1">
        <v>542136.69999999995</v>
      </c>
      <c r="I20" s="1">
        <v>588086.30000000005</v>
      </c>
      <c r="J20" s="1">
        <v>643416.5</v>
      </c>
      <c r="K20" s="1">
        <v>695609.3</v>
      </c>
      <c r="L20" s="1">
        <v>744324.2</v>
      </c>
      <c r="M20" s="1">
        <v>783702.6</v>
      </c>
      <c r="N20" s="1">
        <v>840961.9</v>
      </c>
      <c r="O20" s="1">
        <v>802907</v>
      </c>
      <c r="P20" s="3"/>
      <c r="R20" s="1" t="s">
        <v>21</v>
      </c>
      <c r="S20">
        <f t="shared" si="0"/>
        <v>3343.7333333333372</v>
      </c>
      <c r="T20">
        <f t="shared" si="1"/>
        <v>14479.533333333335</v>
      </c>
      <c r="U20">
        <f t="shared" si="2"/>
        <v>32082.933333333331</v>
      </c>
      <c r="V20">
        <f t="shared" si="3"/>
        <v>12879.224242424243</v>
      </c>
      <c r="W20">
        <f t="shared" si="4"/>
        <v>10306.733333333337</v>
      </c>
      <c r="X20">
        <f t="shared" si="5"/>
        <v>13136.473333333333</v>
      </c>
      <c r="Y20">
        <f t="shared" si="6"/>
        <v>10936.333333333334</v>
      </c>
      <c r="Z20">
        <f t="shared" si="7"/>
        <v>13380.933333333336</v>
      </c>
      <c r="AA20">
        <f t="shared" si="8"/>
        <v>20256.966666666674</v>
      </c>
      <c r="AB20">
        <f t="shared" si="9"/>
        <v>12521.429166666667</v>
      </c>
      <c r="AC20">
        <f t="shared" si="10"/>
        <v>13247.99999999998</v>
      </c>
      <c r="AD20">
        <f t="shared" si="11"/>
        <v>10865.42916666667</v>
      </c>
      <c r="AE20">
        <f t="shared" si="12"/>
        <v>15316.533333333364</v>
      </c>
      <c r="AF20">
        <f t="shared" si="13"/>
        <v>11934.48333333333</v>
      </c>
      <c r="AG20">
        <f t="shared" si="14"/>
        <v>18443.399999999983</v>
      </c>
      <c r="AH20">
        <f t="shared" si="15"/>
        <v>10632.7</v>
      </c>
      <c r="AI20">
        <f t="shared" si="16"/>
        <v>17397.600000000017</v>
      </c>
      <c r="AJ20">
        <f t="shared" si="17"/>
        <v>8941.4749999999949</v>
      </c>
      <c r="AK20">
        <f t="shared" si="18"/>
        <v>16238.299999999968</v>
      </c>
      <c r="AL20">
        <f t="shared" si="19"/>
        <v>6509.2000000000044</v>
      </c>
      <c r="AM20">
        <f t="shared" si="20"/>
        <v>13126.13333333334</v>
      </c>
      <c r="AN20">
        <f t="shared" si="21"/>
        <v>3200.7333333333372</v>
      </c>
      <c r="AO20">
        <f t="shared" si="22"/>
        <v>19086.433333333349</v>
      </c>
      <c r="AP20">
        <f t="shared" si="23"/>
        <v>-12684.966666666674</v>
      </c>
      <c r="AR20" s="1" t="s">
        <v>21</v>
      </c>
      <c r="AS20" s="4">
        <f t="shared" si="24"/>
        <v>13622.933333333332</v>
      </c>
    </row>
    <row r="21" spans="1:45" x14ac:dyDescent="0.25">
      <c r="A21" s="1" t="s">
        <v>22</v>
      </c>
      <c r="B21" s="1">
        <v>382913.7</v>
      </c>
      <c r="C21" s="1">
        <v>407754.8</v>
      </c>
      <c r="D21" s="1">
        <v>432641.5</v>
      </c>
      <c r="E21" s="1">
        <v>479725.5</v>
      </c>
      <c r="F21" s="1">
        <v>503689.7</v>
      </c>
      <c r="G21" s="1">
        <v>536850.80000000005</v>
      </c>
      <c r="H21" s="1">
        <v>578510.5</v>
      </c>
      <c r="I21" s="1">
        <v>618575.6</v>
      </c>
      <c r="J21" s="1">
        <v>661264.5</v>
      </c>
      <c r="K21" s="1">
        <v>719031.4</v>
      </c>
      <c r="L21" s="1">
        <v>774770.2</v>
      </c>
      <c r="M21" s="1">
        <v>826900</v>
      </c>
      <c r="N21" s="1">
        <v>877305.9</v>
      </c>
      <c r="O21" s="1">
        <v>937055.1</v>
      </c>
      <c r="P21" s="3"/>
      <c r="R21" s="1" t="s">
        <v>22</v>
      </c>
      <c r="S21">
        <f t="shared" si="0"/>
        <v>8280.3666666666595</v>
      </c>
      <c r="T21">
        <f t="shared" si="1"/>
        <v>14702.786111111111</v>
      </c>
      <c r="U21">
        <f t="shared" si="2"/>
        <v>8295.5666666666712</v>
      </c>
      <c r="V21">
        <f t="shared" si="3"/>
        <v>15285.260606060603</v>
      </c>
      <c r="W21">
        <f t="shared" si="4"/>
        <v>15694.666666666666</v>
      </c>
      <c r="X21">
        <f t="shared" si="5"/>
        <v>15244.319999999998</v>
      </c>
      <c r="Y21">
        <f t="shared" si="6"/>
        <v>7988.0666666666702</v>
      </c>
      <c r="Z21">
        <f t="shared" si="7"/>
        <v>16050.570370370369</v>
      </c>
      <c r="AA21">
        <f t="shared" si="8"/>
        <v>11053.700000000012</v>
      </c>
      <c r="AB21">
        <f t="shared" si="9"/>
        <v>16675.179166666665</v>
      </c>
      <c r="AC21">
        <f t="shared" si="10"/>
        <v>13886.566666666651</v>
      </c>
      <c r="AD21">
        <f t="shared" si="11"/>
        <v>14939.358333333332</v>
      </c>
      <c r="AE21">
        <f t="shared" si="12"/>
        <v>13355.033333333326</v>
      </c>
      <c r="AF21">
        <f t="shared" si="13"/>
        <v>17693.305555555555</v>
      </c>
      <c r="AG21">
        <f t="shared" si="14"/>
        <v>14229.63333333334</v>
      </c>
      <c r="AH21">
        <f t="shared" si="15"/>
        <v>18386.04</v>
      </c>
      <c r="AI21">
        <f t="shared" si="16"/>
        <v>19255.633333333342</v>
      </c>
      <c r="AJ21">
        <f t="shared" si="17"/>
        <v>18168.641666666663</v>
      </c>
      <c r="AK21">
        <f t="shared" si="18"/>
        <v>18579.599999999977</v>
      </c>
      <c r="AL21">
        <f t="shared" si="19"/>
        <v>18031.655555555557</v>
      </c>
      <c r="AM21">
        <f t="shared" si="20"/>
        <v>17376.600000000017</v>
      </c>
      <c r="AN21">
        <f t="shared" si="21"/>
        <v>18359.183333333327</v>
      </c>
      <c r="AO21">
        <f t="shared" si="22"/>
        <v>16801.966666666674</v>
      </c>
      <c r="AP21">
        <f t="shared" si="23"/>
        <v>19916.399999999983</v>
      </c>
      <c r="AR21" s="1" t="s">
        <v>22</v>
      </c>
      <c r="AS21" s="4">
        <f t="shared" si="24"/>
        <v>14208.753846153848</v>
      </c>
    </row>
    <row r="22" spans="1:45" x14ac:dyDescent="0.25">
      <c r="A22" s="1" t="s">
        <v>23</v>
      </c>
      <c r="B22" s="1">
        <v>271536.3</v>
      </c>
      <c r="C22" s="1">
        <v>405633.5</v>
      </c>
      <c r="D22" s="1">
        <v>410653.6</v>
      </c>
      <c r="E22" s="1">
        <v>460278.4</v>
      </c>
      <c r="F22" s="1">
        <v>488578.8</v>
      </c>
      <c r="G22" s="1">
        <v>529475.69999999995</v>
      </c>
      <c r="H22" s="1">
        <v>557829.1</v>
      </c>
      <c r="I22" s="1">
        <v>606650.80000000005</v>
      </c>
      <c r="J22" s="1">
        <v>659965.9</v>
      </c>
      <c r="K22" s="1">
        <v>707230.2</v>
      </c>
      <c r="L22" s="1">
        <v>755975.5</v>
      </c>
      <c r="M22" s="1">
        <v>798783</v>
      </c>
      <c r="N22" s="1">
        <v>842909.5</v>
      </c>
      <c r="O22" s="1">
        <v>849193.1</v>
      </c>
      <c r="P22" s="3"/>
      <c r="R22" s="1" t="s">
        <v>23</v>
      </c>
      <c r="S22">
        <f t="shared" si="0"/>
        <v>44699.066666666673</v>
      </c>
      <c r="T22">
        <f t="shared" si="1"/>
        <v>12321.099999999999</v>
      </c>
      <c r="U22">
        <f t="shared" si="2"/>
        <v>1673.3666666666588</v>
      </c>
      <c r="V22">
        <f t="shared" si="3"/>
        <v>13289.075757575758</v>
      </c>
      <c r="W22">
        <f t="shared" si="4"/>
        <v>16541.600000000017</v>
      </c>
      <c r="X22">
        <f t="shared" si="5"/>
        <v>12963.823333333332</v>
      </c>
      <c r="Y22">
        <f t="shared" si="6"/>
        <v>9433.4666666666544</v>
      </c>
      <c r="Z22">
        <f t="shared" si="7"/>
        <v>13356.085185185184</v>
      </c>
      <c r="AA22">
        <f t="shared" si="8"/>
        <v>13632.299999999988</v>
      </c>
      <c r="AB22">
        <f t="shared" si="9"/>
        <v>13321.558333333334</v>
      </c>
      <c r="AC22">
        <f t="shared" si="10"/>
        <v>9451.1333333333405</v>
      </c>
      <c r="AD22">
        <f t="shared" si="11"/>
        <v>12140.166666666668</v>
      </c>
      <c r="AE22">
        <f t="shared" si="12"/>
        <v>16273.900000000023</v>
      </c>
      <c r="AF22">
        <f t="shared" si="13"/>
        <v>13474.572222222218</v>
      </c>
      <c r="AG22">
        <f t="shared" si="14"/>
        <v>17771.699999999993</v>
      </c>
      <c r="AH22">
        <f t="shared" si="15"/>
        <v>12615.146666666664</v>
      </c>
      <c r="AI22">
        <f t="shared" si="16"/>
        <v>15754.766666666643</v>
      </c>
      <c r="AJ22">
        <f t="shared" si="17"/>
        <v>11830.241666666669</v>
      </c>
      <c r="AK22">
        <f t="shared" si="18"/>
        <v>16248.433333333349</v>
      </c>
      <c r="AL22">
        <f t="shared" si="19"/>
        <v>10357.511111111109</v>
      </c>
      <c r="AM22">
        <f t="shared" si="20"/>
        <v>14269.166666666666</v>
      </c>
      <c r="AN22">
        <f t="shared" si="21"/>
        <v>8401.6833333333307</v>
      </c>
      <c r="AO22">
        <f t="shared" si="22"/>
        <v>14708.833333333334</v>
      </c>
      <c r="AP22">
        <f t="shared" si="23"/>
        <v>2094.5333333333256</v>
      </c>
      <c r="AR22" s="1" t="s">
        <v>23</v>
      </c>
      <c r="AS22" s="4">
        <f t="shared" si="24"/>
        <v>14811.712820512823</v>
      </c>
    </row>
    <row r="23" spans="1:45" x14ac:dyDescent="0.25">
      <c r="A23" s="1" t="s">
        <v>24</v>
      </c>
      <c r="B23" s="1">
        <v>352859.4</v>
      </c>
      <c r="C23" s="1">
        <v>412478.5</v>
      </c>
      <c r="D23" s="1">
        <v>450718.7</v>
      </c>
      <c r="E23" s="1">
        <v>489716.6</v>
      </c>
      <c r="F23" s="1">
        <v>537109.5</v>
      </c>
      <c r="G23" s="1">
        <v>562286.80000000005</v>
      </c>
      <c r="H23" s="1">
        <v>599702.5</v>
      </c>
      <c r="I23" s="1">
        <v>643689.30000000005</v>
      </c>
      <c r="J23" s="1">
        <v>696276.1</v>
      </c>
      <c r="K23" s="1">
        <v>745358.4</v>
      </c>
      <c r="L23" s="1">
        <v>795774.1</v>
      </c>
      <c r="M23" s="1">
        <v>835823.9</v>
      </c>
      <c r="N23" s="1">
        <v>895071.4</v>
      </c>
      <c r="O23" s="1">
        <v>910498.3</v>
      </c>
      <c r="P23" s="3"/>
      <c r="R23" s="1" t="s">
        <v>24</v>
      </c>
      <c r="S23">
        <f t="shared" si="0"/>
        <v>19873.033333333326</v>
      </c>
      <c r="T23">
        <f t="shared" si="1"/>
        <v>13833.883333333337</v>
      </c>
      <c r="U23">
        <f t="shared" si="2"/>
        <v>12746.733333333337</v>
      </c>
      <c r="V23">
        <f t="shared" si="3"/>
        <v>13932.715151515155</v>
      </c>
      <c r="W23">
        <f t="shared" si="4"/>
        <v>12999.299999999988</v>
      </c>
      <c r="X23">
        <f t="shared" si="5"/>
        <v>14026.056666666667</v>
      </c>
      <c r="Y23">
        <f t="shared" si="6"/>
        <v>15797.63333333334</v>
      </c>
      <c r="Z23">
        <f t="shared" si="7"/>
        <v>13829.214814814817</v>
      </c>
      <c r="AA23">
        <f t="shared" si="8"/>
        <v>8392.4333333333489</v>
      </c>
      <c r="AB23">
        <f t="shared" si="9"/>
        <v>14508.8125</v>
      </c>
      <c r="AC23">
        <f t="shared" si="10"/>
        <v>12471.899999999985</v>
      </c>
      <c r="AD23">
        <f t="shared" si="11"/>
        <v>12949.825000000003</v>
      </c>
      <c r="AE23">
        <f t="shared" si="12"/>
        <v>14662.266666666683</v>
      </c>
      <c r="AF23">
        <f t="shared" si="13"/>
        <v>14822.722222222221</v>
      </c>
      <c r="AG23">
        <f t="shared" si="14"/>
        <v>17528.933333333309</v>
      </c>
      <c r="AH23">
        <f t="shared" si="15"/>
        <v>14281.480000000005</v>
      </c>
      <c r="AI23">
        <f t="shared" si="16"/>
        <v>16360.766666666683</v>
      </c>
      <c r="AJ23">
        <f t="shared" si="17"/>
        <v>13761.658333333336</v>
      </c>
      <c r="AK23">
        <f t="shared" si="18"/>
        <v>16805.233333333319</v>
      </c>
      <c r="AL23">
        <f t="shared" si="19"/>
        <v>12747.133333333344</v>
      </c>
      <c r="AM23">
        <f t="shared" si="20"/>
        <v>13349.933333333349</v>
      </c>
      <c r="AN23">
        <f t="shared" si="21"/>
        <v>12445.733333333337</v>
      </c>
      <c r="AO23">
        <f t="shared" si="22"/>
        <v>19749.166666666668</v>
      </c>
      <c r="AP23">
        <f t="shared" si="23"/>
        <v>5142.3000000000075</v>
      </c>
      <c r="AR23" s="1" t="s">
        <v>24</v>
      </c>
      <c r="AS23" s="4">
        <f t="shared" si="24"/>
        <v>14298.433333333331</v>
      </c>
    </row>
    <row r="24" spans="1:45" x14ac:dyDescent="0.25">
      <c r="A24" s="1" t="s">
        <v>25</v>
      </c>
      <c r="B24" s="1">
        <v>362802.8</v>
      </c>
      <c r="C24" s="1">
        <v>385521.7</v>
      </c>
      <c r="D24" s="1">
        <v>431317.9</v>
      </c>
      <c r="E24" s="1">
        <v>465396.6</v>
      </c>
      <c r="F24" s="1">
        <v>502965</v>
      </c>
      <c r="G24" s="1">
        <v>535909.9</v>
      </c>
      <c r="H24" s="1">
        <v>571666.6</v>
      </c>
      <c r="I24" s="1">
        <v>618269.19999999995</v>
      </c>
      <c r="J24" s="1">
        <v>672567.5</v>
      </c>
      <c r="K24" s="1">
        <v>727654.9</v>
      </c>
      <c r="L24" s="1">
        <v>779305.3</v>
      </c>
      <c r="M24" s="1">
        <v>831863.4</v>
      </c>
      <c r="N24" s="1">
        <v>893786.4</v>
      </c>
      <c r="O24" s="1">
        <v>906569.4</v>
      </c>
      <c r="P24" s="3"/>
      <c r="R24" s="1" t="s">
        <v>25</v>
      </c>
      <c r="S24">
        <f t="shared" si="0"/>
        <v>7572.9666666666744</v>
      </c>
      <c r="T24">
        <f t="shared" si="1"/>
        <v>14473.547222222222</v>
      </c>
      <c r="U24">
        <f t="shared" si="2"/>
        <v>15265.400000000003</v>
      </c>
      <c r="V24">
        <f t="shared" si="3"/>
        <v>14401.560606060606</v>
      </c>
      <c r="W24">
        <f t="shared" si="4"/>
        <v>11359.566666666651</v>
      </c>
      <c r="X24">
        <f t="shared" si="5"/>
        <v>14705.76</v>
      </c>
      <c r="Y24">
        <f t="shared" si="6"/>
        <v>12522.800000000008</v>
      </c>
      <c r="Z24">
        <f t="shared" si="7"/>
        <v>14948.31111111111</v>
      </c>
      <c r="AA24">
        <f t="shared" si="8"/>
        <v>10981.63333333334</v>
      </c>
      <c r="AB24">
        <f t="shared" si="9"/>
        <v>15444.145833333332</v>
      </c>
      <c r="AC24">
        <f t="shared" si="10"/>
        <v>11918.899999999985</v>
      </c>
      <c r="AD24">
        <f t="shared" si="11"/>
        <v>13954.283333333335</v>
      </c>
      <c r="AE24">
        <f t="shared" si="12"/>
        <v>15534.199999999992</v>
      </c>
      <c r="AF24">
        <f t="shared" si="13"/>
        <v>16016.677777777781</v>
      </c>
      <c r="AG24">
        <f t="shared" si="14"/>
        <v>18099.433333333349</v>
      </c>
      <c r="AH24">
        <f t="shared" si="15"/>
        <v>15600.126666666667</v>
      </c>
      <c r="AI24">
        <f t="shared" si="16"/>
        <v>18362.466666666674</v>
      </c>
      <c r="AJ24">
        <f t="shared" si="17"/>
        <v>14909.541666666666</v>
      </c>
      <c r="AK24">
        <f t="shared" si="18"/>
        <v>17216.800000000007</v>
      </c>
      <c r="AL24">
        <f t="shared" si="19"/>
        <v>14140.455555555551</v>
      </c>
      <c r="AM24">
        <f t="shared" si="20"/>
        <v>17519.366666666658</v>
      </c>
      <c r="AN24">
        <f t="shared" si="21"/>
        <v>12451</v>
      </c>
      <c r="AO24">
        <f t="shared" si="22"/>
        <v>20641</v>
      </c>
      <c r="AP24">
        <f t="shared" si="23"/>
        <v>4261</v>
      </c>
      <c r="AR24" s="1" t="s">
        <v>25</v>
      </c>
      <c r="AS24" s="4">
        <f t="shared" si="24"/>
        <v>13942.733333333335</v>
      </c>
    </row>
    <row r="25" spans="1:45" x14ac:dyDescent="0.25">
      <c r="A25" s="1" t="s">
        <v>26</v>
      </c>
      <c r="B25" s="1">
        <v>332539.2</v>
      </c>
      <c r="C25" s="1">
        <v>374979.5</v>
      </c>
      <c r="D25" s="1">
        <v>415995.7</v>
      </c>
      <c r="E25" s="1">
        <v>446590.4</v>
      </c>
      <c r="F25" s="1">
        <v>475935.2</v>
      </c>
      <c r="G25" s="1">
        <v>499864.9</v>
      </c>
      <c r="H25" s="1">
        <v>542790.40000000002</v>
      </c>
      <c r="I25" s="1">
        <v>591151.1</v>
      </c>
      <c r="J25" s="1">
        <v>637530</v>
      </c>
      <c r="K25" s="1">
        <v>696739.1</v>
      </c>
      <c r="L25" s="1">
        <v>752104.8</v>
      </c>
      <c r="M25" s="1">
        <v>806751.8</v>
      </c>
      <c r="N25" s="1">
        <v>851935.7</v>
      </c>
      <c r="O25" s="1">
        <v>873064.8</v>
      </c>
      <c r="P25" s="3"/>
      <c r="R25" s="1" t="s">
        <v>26</v>
      </c>
      <c r="S25">
        <f t="shared" si="0"/>
        <v>14146.766666666663</v>
      </c>
      <c r="T25">
        <f t="shared" si="1"/>
        <v>13835.702777777782</v>
      </c>
      <c r="U25">
        <f t="shared" si="2"/>
        <v>13672.066666666671</v>
      </c>
      <c r="V25">
        <f t="shared" si="3"/>
        <v>13850.578787878791</v>
      </c>
      <c r="W25">
        <f t="shared" si="4"/>
        <v>10198.233333333337</v>
      </c>
      <c r="X25">
        <f t="shared" si="5"/>
        <v>14215.813333333335</v>
      </c>
      <c r="Y25">
        <f t="shared" si="6"/>
        <v>9781.5999999999967</v>
      </c>
      <c r="Z25">
        <f t="shared" si="7"/>
        <v>14708.503703703705</v>
      </c>
      <c r="AA25">
        <f t="shared" si="8"/>
        <v>7976.5666666666702</v>
      </c>
      <c r="AB25">
        <f t="shared" si="9"/>
        <v>15549.995833333334</v>
      </c>
      <c r="AC25">
        <f t="shared" si="10"/>
        <v>14308.5</v>
      </c>
      <c r="AD25">
        <f t="shared" si="11"/>
        <v>13761.433333333336</v>
      </c>
      <c r="AE25">
        <f t="shared" si="12"/>
        <v>16120.233333333317</v>
      </c>
      <c r="AF25">
        <f t="shared" si="13"/>
        <v>15661.872222222228</v>
      </c>
      <c r="AG25">
        <f t="shared" si="14"/>
        <v>15459.63333333334</v>
      </c>
      <c r="AH25">
        <f t="shared" si="15"/>
        <v>15702.320000000003</v>
      </c>
      <c r="AI25">
        <f t="shared" si="16"/>
        <v>19736.366666666658</v>
      </c>
      <c r="AJ25">
        <f t="shared" si="17"/>
        <v>14693.808333333338</v>
      </c>
      <c r="AK25">
        <f t="shared" si="18"/>
        <v>18455.233333333355</v>
      </c>
      <c r="AL25">
        <f t="shared" si="19"/>
        <v>13440</v>
      </c>
      <c r="AM25">
        <f t="shared" si="20"/>
        <v>18215.666666666668</v>
      </c>
      <c r="AN25">
        <f t="shared" si="21"/>
        <v>11052.166666666666</v>
      </c>
      <c r="AO25">
        <f t="shared" si="22"/>
        <v>15061.299999999968</v>
      </c>
      <c r="AP25">
        <f t="shared" si="23"/>
        <v>7043.0333333333647</v>
      </c>
      <c r="AR25" s="1" t="s">
        <v>26</v>
      </c>
      <c r="AS25" s="4">
        <f t="shared" si="24"/>
        <v>13859.630769230767</v>
      </c>
    </row>
    <row r="26" spans="1:45" x14ac:dyDescent="0.25">
      <c r="A26" s="1" t="s">
        <v>27</v>
      </c>
      <c r="B26" s="1">
        <v>328668.3</v>
      </c>
      <c r="C26" s="1">
        <v>350962.3</v>
      </c>
      <c r="D26" s="1">
        <v>460807.9</v>
      </c>
      <c r="E26" s="1">
        <v>485114.9</v>
      </c>
      <c r="F26" s="1">
        <v>511397.7</v>
      </c>
      <c r="G26" s="1">
        <v>560936.80000000005</v>
      </c>
      <c r="H26" s="1">
        <v>604579.1</v>
      </c>
      <c r="I26" s="1">
        <v>646307.69999999995</v>
      </c>
      <c r="J26" s="1">
        <v>698439.3</v>
      </c>
      <c r="K26" s="1">
        <v>760388.5</v>
      </c>
      <c r="L26" s="1">
        <v>804886.1</v>
      </c>
      <c r="M26" s="1">
        <v>858362.4</v>
      </c>
      <c r="N26" s="1">
        <v>921747</v>
      </c>
      <c r="O26" s="1">
        <v>882785.2</v>
      </c>
      <c r="P26" s="3"/>
      <c r="R26" s="1" t="s">
        <v>27</v>
      </c>
      <c r="S26">
        <f t="shared" si="0"/>
        <v>7431.333333333333</v>
      </c>
      <c r="T26">
        <f t="shared" si="1"/>
        <v>14772.85833333333</v>
      </c>
      <c r="U26">
        <f t="shared" si="2"/>
        <v>36615.200000000012</v>
      </c>
      <c r="V26">
        <f t="shared" si="3"/>
        <v>12787.190909090907</v>
      </c>
      <c r="W26">
        <f t="shared" si="4"/>
        <v>8102.333333333333</v>
      </c>
      <c r="X26">
        <f t="shared" si="5"/>
        <v>13255.676666666666</v>
      </c>
      <c r="Y26">
        <f t="shared" si="6"/>
        <v>8760.9333333333288</v>
      </c>
      <c r="Z26">
        <f t="shared" si="7"/>
        <v>13755.092592592591</v>
      </c>
      <c r="AA26">
        <f t="shared" si="8"/>
        <v>16513.033333333344</v>
      </c>
      <c r="AB26">
        <f t="shared" si="9"/>
        <v>13410.349999999999</v>
      </c>
      <c r="AC26">
        <f t="shared" si="10"/>
        <v>14547.433333333311</v>
      </c>
      <c r="AD26">
        <f t="shared" si="11"/>
        <v>11591.920833333334</v>
      </c>
      <c r="AE26">
        <f t="shared" si="12"/>
        <v>13909.533333333326</v>
      </c>
      <c r="AF26">
        <f t="shared" si="13"/>
        <v>13137.638888888891</v>
      </c>
      <c r="AG26">
        <f t="shared" si="14"/>
        <v>17377.20000000003</v>
      </c>
      <c r="AH26">
        <f t="shared" si="15"/>
        <v>12289.726666666662</v>
      </c>
      <c r="AI26">
        <f t="shared" si="16"/>
        <v>20649.733333333319</v>
      </c>
      <c r="AJ26">
        <f t="shared" si="17"/>
        <v>10199.724999999997</v>
      </c>
      <c r="AK26">
        <f t="shared" si="18"/>
        <v>14832.533333333326</v>
      </c>
      <c r="AL26">
        <f t="shared" si="19"/>
        <v>8655.4555555555544</v>
      </c>
      <c r="AM26">
        <f t="shared" si="20"/>
        <v>17825.433333333349</v>
      </c>
      <c r="AN26">
        <f t="shared" si="21"/>
        <v>4070.4666666666553</v>
      </c>
      <c r="AO26">
        <f t="shared" si="22"/>
        <v>21128.199999999993</v>
      </c>
      <c r="AP26">
        <f t="shared" si="23"/>
        <v>-12987.266666666683</v>
      </c>
      <c r="AR26" s="1" t="s">
        <v>27</v>
      </c>
      <c r="AS26" s="4">
        <f t="shared" si="24"/>
        <v>14208.125641025639</v>
      </c>
    </row>
    <row r="27" spans="1:45" x14ac:dyDescent="0.25">
      <c r="A27" s="1" t="s">
        <v>28</v>
      </c>
      <c r="B27" s="1">
        <v>416358.5</v>
      </c>
      <c r="C27" s="1">
        <v>427013.6</v>
      </c>
      <c r="D27" s="1">
        <v>365951.1</v>
      </c>
      <c r="E27" s="1">
        <v>453979.6</v>
      </c>
      <c r="F27" s="1">
        <v>503027.1</v>
      </c>
      <c r="G27" s="1">
        <v>543295.4</v>
      </c>
      <c r="H27" s="1">
        <v>582979.1</v>
      </c>
      <c r="I27" s="1">
        <v>630331.1</v>
      </c>
      <c r="J27" s="1">
        <v>686125.8</v>
      </c>
      <c r="K27" s="1">
        <v>739641.8</v>
      </c>
      <c r="L27" s="1">
        <v>785630.3</v>
      </c>
      <c r="M27" s="1">
        <v>831497</v>
      </c>
      <c r="N27" s="1">
        <v>892197</v>
      </c>
      <c r="O27" s="1">
        <v>831276.3</v>
      </c>
      <c r="P27" s="3"/>
      <c r="R27" s="1" t="s">
        <v>28</v>
      </c>
      <c r="S27">
        <f t="shared" si="0"/>
        <v>3551.6999999999921</v>
      </c>
      <c r="T27">
        <f t="shared" si="1"/>
        <v>11229.519444444444</v>
      </c>
      <c r="U27">
        <f t="shared" si="2"/>
        <v>-20354.166666666668</v>
      </c>
      <c r="V27">
        <f t="shared" si="3"/>
        <v>14100.763636363639</v>
      </c>
      <c r="W27">
        <f t="shared" si="4"/>
        <v>29342.833333333332</v>
      </c>
      <c r="X27">
        <f t="shared" si="5"/>
        <v>12576.556666666669</v>
      </c>
      <c r="Y27">
        <f t="shared" si="6"/>
        <v>16349.166666666666</v>
      </c>
      <c r="Z27">
        <f t="shared" si="7"/>
        <v>12157.37777777778</v>
      </c>
      <c r="AA27">
        <f t="shared" si="8"/>
        <v>13422.766666666683</v>
      </c>
      <c r="AB27">
        <f t="shared" si="9"/>
        <v>11999.204166666668</v>
      </c>
      <c r="AC27">
        <f t="shared" si="10"/>
        <v>13227.899999999985</v>
      </c>
      <c r="AD27">
        <f t="shared" si="11"/>
        <v>10345.716666666669</v>
      </c>
      <c r="AE27">
        <f t="shared" si="12"/>
        <v>15784</v>
      </c>
      <c r="AF27">
        <f t="shared" si="13"/>
        <v>11163.622222222226</v>
      </c>
      <c r="AG27">
        <f t="shared" si="14"/>
        <v>18598.233333333355</v>
      </c>
      <c r="AH27">
        <f t="shared" si="15"/>
        <v>9676.7000000000025</v>
      </c>
      <c r="AI27">
        <f t="shared" si="16"/>
        <v>17838.666666666668</v>
      </c>
      <c r="AJ27">
        <f t="shared" si="17"/>
        <v>7636.2083333333348</v>
      </c>
      <c r="AK27">
        <f t="shared" si="18"/>
        <v>15329.5</v>
      </c>
      <c r="AL27">
        <f t="shared" si="19"/>
        <v>5071.7777777777774</v>
      </c>
      <c r="AM27">
        <f t="shared" si="20"/>
        <v>15288.899999999985</v>
      </c>
      <c r="AN27">
        <f t="shared" si="21"/>
        <v>-36.783333333325572</v>
      </c>
      <c r="AO27">
        <f t="shared" si="22"/>
        <v>20233.333333333332</v>
      </c>
      <c r="AP27">
        <f t="shared" si="23"/>
        <v>-20306.899999999983</v>
      </c>
      <c r="AR27" s="1" t="s">
        <v>28</v>
      </c>
      <c r="AS27" s="4">
        <f t="shared" si="24"/>
        <v>10638.91794871795</v>
      </c>
    </row>
    <row r="28" spans="1:45" x14ac:dyDescent="0.25">
      <c r="A28" s="2" t="s">
        <v>29</v>
      </c>
      <c r="B28" s="1">
        <f>AVERAGE(B3,B4:B27)</f>
        <v>341332.62400000001</v>
      </c>
      <c r="C28" s="1">
        <f>AVERAGE(C3,C4:C27)</f>
        <v>374518.71999999991</v>
      </c>
      <c r="D28" s="1">
        <f>AVERAGE(D3,D4:D27)</f>
        <v>407429.77199999994</v>
      </c>
      <c r="E28" s="1">
        <f>AVERAGE(E3,E4:E27)</f>
        <v>446797.23199999996</v>
      </c>
      <c r="F28" s="1">
        <f t="shared" ref="F28:O28" si="25">AVERAGE(F3,F5:F27)</f>
        <v>476323.74583333317</v>
      </c>
      <c r="G28" s="1">
        <f t="shared" si="25"/>
        <v>510705.80833333352</v>
      </c>
      <c r="H28" s="1">
        <f t="shared" si="25"/>
        <v>547970.17916666658</v>
      </c>
      <c r="I28" s="1">
        <f t="shared" si="25"/>
        <v>589615.48333333328</v>
      </c>
      <c r="J28" s="1">
        <f t="shared" si="25"/>
        <v>638120.90833333344</v>
      </c>
      <c r="K28" s="1">
        <f t="shared" si="25"/>
        <v>689593.05416666681</v>
      </c>
      <c r="L28" s="1">
        <f t="shared" si="25"/>
        <v>738115.30000000016</v>
      </c>
      <c r="M28" s="1">
        <f t="shared" si="25"/>
        <v>783988.11666666658</v>
      </c>
      <c r="N28" s="1">
        <f t="shared" si="25"/>
        <v>839811.0625</v>
      </c>
      <c r="O28" s="1">
        <f t="shared" si="25"/>
        <v>863532.7041666666</v>
      </c>
      <c r="P28" s="3"/>
      <c r="R28" s="2" t="s">
        <v>29</v>
      </c>
      <c r="S28">
        <f t="shared" si="0"/>
        <v>11062.031999999968</v>
      </c>
      <c r="T28">
        <f t="shared" si="1"/>
        <v>13583.721782407411</v>
      </c>
      <c r="U28">
        <f t="shared" si="2"/>
        <v>10970.350666666674</v>
      </c>
      <c r="V28">
        <f t="shared" si="3"/>
        <v>13821.300974747475</v>
      </c>
      <c r="W28">
        <f t="shared" si="4"/>
        <v>13122.486666666673</v>
      </c>
      <c r="X28">
        <f t="shared" si="5"/>
        <v>13891.182405555553</v>
      </c>
      <c r="Y28">
        <f t="shared" si="6"/>
        <v>9842.1712777777375</v>
      </c>
      <c r="Z28">
        <f t="shared" si="7"/>
        <v>14341.072530864203</v>
      </c>
      <c r="AA28">
        <f t="shared" si="8"/>
        <v>11460.687500000116</v>
      </c>
      <c r="AB28">
        <f t="shared" si="9"/>
        <v>14701.120659722214</v>
      </c>
      <c r="AC28">
        <f t="shared" si="10"/>
        <v>12421.456944444353</v>
      </c>
      <c r="AD28">
        <f t="shared" si="11"/>
        <v>13148.438541666668</v>
      </c>
      <c r="AE28">
        <f t="shared" si="12"/>
        <v>13881.768055555565</v>
      </c>
      <c r="AF28">
        <f t="shared" si="13"/>
        <v>15217.623379629629</v>
      </c>
      <c r="AG28">
        <f t="shared" si="14"/>
        <v>16168.475000000055</v>
      </c>
      <c r="AH28">
        <f t="shared" si="15"/>
        <v>15027.453055555545</v>
      </c>
      <c r="AI28">
        <f t="shared" si="16"/>
        <v>17157.381944444456</v>
      </c>
      <c r="AJ28">
        <f t="shared" si="17"/>
        <v>14494.970833333316</v>
      </c>
      <c r="AK28">
        <f t="shared" si="18"/>
        <v>16174.08194444445</v>
      </c>
      <c r="AL28">
        <f t="shared" si="19"/>
        <v>13935.267129629605</v>
      </c>
      <c r="AM28">
        <f t="shared" si="20"/>
        <v>15290.938888888806</v>
      </c>
      <c r="AN28">
        <f t="shared" si="21"/>
        <v>13257.431250000005</v>
      </c>
      <c r="AO28">
        <f t="shared" si="22"/>
        <v>18607.648611111141</v>
      </c>
      <c r="AP28">
        <f t="shared" si="23"/>
        <v>7907.2138888888685</v>
      </c>
      <c r="AR28" s="2" t="s">
        <v>29</v>
      </c>
      <c r="AS28" s="4">
        <f t="shared" si="24"/>
        <v>13389.745645299143</v>
      </c>
    </row>
    <row r="31" spans="1:45" x14ac:dyDescent="0.25">
      <c r="O31" s="1"/>
    </row>
    <row r="32" spans="1:45" x14ac:dyDescent="0.25">
      <c r="O32" s="1"/>
    </row>
    <row r="33" spans="15:15" x14ac:dyDescent="0.25">
      <c r="O33" s="1"/>
    </row>
    <row r="34" spans="15:15" x14ac:dyDescent="0.25">
      <c r="O34" s="1"/>
    </row>
    <row r="35" spans="15:15" x14ac:dyDescent="0.25">
      <c r="O35" s="1"/>
    </row>
    <row r="36" spans="15:15" x14ac:dyDescent="0.25">
      <c r="O36" s="1"/>
    </row>
    <row r="37" spans="15:15" x14ac:dyDescent="0.25">
      <c r="O37" s="1"/>
    </row>
    <row r="38" spans="15:15" x14ac:dyDescent="0.25">
      <c r="O38" s="1"/>
    </row>
    <row r="39" spans="15:15" x14ac:dyDescent="0.25">
      <c r="O39" s="1"/>
    </row>
    <row r="40" spans="15:15" x14ac:dyDescent="0.25">
      <c r="O40" s="1"/>
    </row>
    <row r="41" spans="15:15" x14ac:dyDescent="0.25">
      <c r="O41" s="1"/>
    </row>
    <row r="42" spans="15:15" x14ac:dyDescent="0.25">
      <c r="O42" s="1"/>
    </row>
    <row r="43" spans="15:15" x14ac:dyDescent="0.25">
      <c r="O43" s="1"/>
    </row>
    <row r="44" spans="15:15" x14ac:dyDescent="0.25">
      <c r="O44" s="1"/>
    </row>
  </sheetData>
  <conditionalFormatting sqref="T3:T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V2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:X2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:Z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:AB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D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3:AF2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:AH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3:AJ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:AL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:AN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:AS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Sheet1!B3:O3</xm:f>
              <xm:sqref>Q3</xm:sqref>
            </x14:sparkline>
            <x14:sparkline>
              <xm:f>Sheet1!B4:O4</xm:f>
              <xm:sqref>Q4</xm:sqref>
            </x14:sparkline>
            <x14:sparkline>
              <xm:f>Sheet1!B5:O5</xm:f>
              <xm:sqref>Q5</xm:sqref>
            </x14:sparkline>
            <x14:sparkline>
              <xm:f>Sheet1!B6:O6</xm:f>
              <xm:sqref>Q6</xm:sqref>
            </x14:sparkline>
            <x14:sparkline>
              <xm:f>Sheet1!B7:O7</xm:f>
              <xm:sqref>Q7</xm:sqref>
            </x14:sparkline>
            <x14:sparkline>
              <xm:f>Sheet1!B8:O8</xm:f>
              <xm:sqref>Q8</xm:sqref>
            </x14:sparkline>
            <x14:sparkline>
              <xm:f>Sheet1!B9:O9</xm:f>
              <xm:sqref>Q9</xm:sqref>
            </x14:sparkline>
            <x14:sparkline>
              <xm:f>Sheet1!B10:O10</xm:f>
              <xm:sqref>Q10</xm:sqref>
            </x14:sparkline>
            <x14:sparkline>
              <xm:f>Sheet1!B11:O11</xm:f>
              <xm:sqref>Q11</xm:sqref>
            </x14:sparkline>
            <x14:sparkline>
              <xm:f>Sheet1!B12:O12</xm:f>
              <xm:sqref>Q12</xm:sqref>
            </x14:sparkline>
            <x14:sparkline>
              <xm:f>Sheet1!B13:O13</xm:f>
              <xm:sqref>Q13</xm:sqref>
            </x14:sparkline>
            <x14:sparkline>
              <xm:f>Sheet1!B14:O14</xm:f>
              <xm:sqref>Q14</xm:sqref>
            </x14:sparkline>
            <x14:sparkline>
              <xm:f>Sheet1!B15:O15</xm:f>
              <xm:sqref>Q15</xm:sqref>
            </x14:sparkline>
            <x14:sparkline>
              <xm:f>Sheet1!B16:O16</xm:f>
              <xm:sqref>Q16</xm:sqref>
            </x14:sparkline>
            <x14:sparkline>
              <xm:f>Sheet1!B17:O17</xm:f>
              <xm:sqref>Q17</xm:sqref>
            </x14:sparkline>
            <x14:sparkline>
              <xm:f>Sheet1!B18:O18</xm:f>
              <xm:sqref>Q18</xm:sqref>
            </x14:sparkline>
            <x14:sparkline>
              <xm:f>Sheet1!B19:O19</xm:f>
              <xm:sqref>Q19</xm:sqref>
            </x14:sparkline>
            <x14:sparkline>
              <xm:f>Sheet1!B20:O20</xm:f>
              <xm:sqref>Q20</xm:sqref>
            </x14:sparkline>
            <x14:sparkline>
              <xm:f>Sheet1!B21:O21</xm:f>
              <xm:sqref>Q21</xm:sqref>
            </x14:sparkline>
            <x14:sparkline>
              <xm:f>Sheet1!B22:O22</xm:f>
              <xm:sqref>Q22</xm:sqref>
            </x14:sparkline>
            <x14:sparkline>
              <xm:f>Sheet1!B23:O23</xm:f>
              <xm:sqref>Q23</xm:sqref>
            </x14:sparkline>
            <x14:sparkline>
              <xm:f>Sheet1!B24:O24</xm:f>
              <xm:sqref>Q24</xm:sqref>
            </x14:sparkline>
            <x14:sparkline>
              <xm:f>Sheet1!B25:O25</xm:f>
              <xm:sqref>Q25</xm:sqref>
            </x14:sparkline>
            <x14:sparkline>
              <xm:f>Sheet1!B26:O26</xm:f>
              <xm:sqref>Q26</xm:sqref>
            </x14:sparkline>
            <x14:sparkline>
              <xm:f>Sheet1!B27:O27</xm:f>
              <xm:sqref>Q27</xm:sqref>
            </x14:sparkline>
            <x14:sparkline>
              <xm:f>Sheet1!B28:O28</xm:f>
              <xm:sqref>Q28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H41" sqref="H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98" zoomScaleNormal="100" workbookViewId="0">
      <selection activeCell="B127" sqref="B1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>Worcester Polytechnic Institute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</dc:creator>
  <cp:keywords/>
  <dc:description/>
  <cp:lastModifiedBy>Ian</cp:lastModifiedBy>
  <cp:revision/>
  <dcterms:created xsi:type="dcterms:W3CDTF">2017-02-21T17:40:48Z</dcterms:created>
  <dcterms:modified xsi:type="dcterms:W3CDTF">2017-04-26T22:19:40Z</dcterms:modified>
  <cp:category/>
  <cp:contentStatus/>
</cp:coreProperties>
</file>