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45" windowWidth="14670" windowHeight="10035"/>
  </bookViews>
  <sheets>
    <sheet name="formatted" sheetId="1" r:id="rId1"/>
  </sheets>
  <calcPr calcId="145621"/>
</workbook>
</file>

<file path=xl/calcChain.xml><?xml version="1.0" encoding="utf-8"?>
<calcChain xmlns="http://schemas.openxmlformats.org/spreadsheetml/2006/main">
  <c r="B18" i="1" l="1"/>
  <c r="B19" i="1" s="1"/>
  <c r="B20" i="1" s="1"/>
  <c r="B21" i="1" s="1"/>
  <c r="C18" i="1"/>
  <c r="C19" i="1" s="1"/>
  <c r="C20" i="1" s="1"/>
  <c r="C21" i="1" s="1"/>
  <c r="D18" i="1"/>
  <c r="D19" i="1" s="1"/>
  <c r="D20" i="1" s="1"/>
  <c r="D21" i="1" s="1"/>
  <c r="E18" i="1"/>
  <c r="E19" i="1" s="1"/>
  <c r="E20" i="1" s="1"/>
  <c r="E21" i="1" s="1"/>
  <c r="F18" i="1"/>
  <c r="F19" i="1" s="1"/>
  <c r="F20" i="1" s="1"/>
  <c r="F21" i="1" s="1"/>
  <c r="G18" i="1"/>
  <c r="G19" i="1" s="1"/>
  <c r="G20" i="1" s="1"/>
  <c r="G21" i="1" s="1"/>
  <c r="H18" i="1"/>
  <c r="H19" i="1" s="1"/>
  <c r="H20" i="1" s="1"/>
  <c r="H21" i="1" s="1"/>
</calcChain>
</file>

<file path=xl/sharedStrings.xml><?xml version="1.0" encoding="utf-8"?>
<sst xmlns="http://schemas.openxmlformats.org/spreadsheetml/2006/main" count="56" uniqueCount="40">
  <si>
    <t>Final Cost</t>
  </si>
  <si>
    <t>Time Adjustment</t>
  </si>
  <si>
    <t>Location Adjustment</t>
  </si>
  <si>
    <t>Total Cost</t>
  </si>
  <si>
    <t>Cost</t>
  </si>
  <si>
    <t>Price/Quantity</t>
  </si>
  <si>
    <t>Quantity</t>
  </si>
  <si>
    <t>Items</t>
  </si>
  <si>
    <t>$2607/item</t>
  </si>
  <si>
    <t>exterior footings (11x8)</t>
  </si>
  <si>
    <t>$1385/item</t>
  </si>
  <si>
    <t>exterior footings (7x7)</t>
  </si>
  <si>
    <t>pre-cast square column</t>
  </si>
  <si>
    <t>$10.45/SF</t>
  </si>
  <si>
    <t>$1855/item</t>
  </si>
  <si>
    <t>$325/CY</t>
  </si>
  <si>
    <t>2166 SF</t>
  </si>
  <si>
    <t>220 CY</t>
  </si>
  <si>
    <t>42.2 CY</t>
  </si>
  <si>
    <t>stair cinderblocks</t>
  </si>
  <si>
    <t>foundation walls</t>
  </si>
  <si>
    <t>elevator cinderblocks</t>
  </si>
  <si>
    <t>interior footings (8x8)</t>
  </si>
  <si>
    <t>stair mat slabs</t>
  </si>
  <si>
    <t>elevator mat slab</t>
  </si>
  <si>
    <t>interior footings</t>
  </si>
  <si>
    <t>phase 7</t>
  </si>
  <si>
    <t>phase 6</t>
  </si>
  <si>
    <t>phase 5</t>
  </si>
  <si>
    <t>phase 4</t>
  </si>
  <si>
    <t>phase 3</t>
  </si>
  <si>
    <t>phase 2</t>
  </si>
  <si>
    <t>phase 1</t>
  </si>
  <si>
    <t>$117/LF</t>
  </si>
  <si>
    <t>5 LF</t>
  </si>
  <si>
    <t>109 LF</t>
  </si>
  <si>
    <t>$60/LF</t>
  </si>
  <si>
    <t>$80/FT</t>
  </si>
  <si>
    <t>425.7 FT</t>
  </si>
  <si>
    <t>6581.9 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</si>
</sst>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4" fontId="0" fillId="0" borderId="1" xfId="0" applyNumberForma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center" vertical="center" wrapText="1"/>
    </xf>
    <xf numFmtId="164" fontId="0" fillId="3" borderId="1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164" fontId="0" fillId="3" borderId="5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4" fontId="2" fillId="0" borderId="6" xfId="0" applyNumberFormat="1" applyFont="1" applyFill="1" applyBorder="1" applyAlignment="1">
      <alignment horizontal="center" vertical="center" wrapText="1"/>
    </xf>
    <xf numFmtId="44" fontId="2" fillId="0" borderId="3" xfId="0" applyNumberFormat="1" applyFont="1" applyFill="1" applyBorder="1" applyAlignment="1">
      <alignment horizontal="center" vertical="center" wrapText="1"/>
    </xf>
    <xf numFmtId="44" fontId="2" fillId="3" borderId="9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44" fontId="2" fillId="3" borderId="6" xfId="0" applyNumberFormat="1" applyFont="1" applyFill="1" applyBorder="1" applyAlignment="1">
      <alignment horizontal="center" vertical="center" wrapText="1"/>
    </xf>
    <xf numFmtId="44" fontId="2" fillId="3" borderId="3" xfId="0" applyNumberFormat="1" applyFont="1" applyFill="1" applyBorder="1" applyAlignment="1">
      <alignment horizontal="center" vertical="center" wrapText="1"/>
    </xf>
    <xf numFmtId="44" fontId="4" fillId="2" borderId="9" xfId="0" applyNumberFormat="1" applyFont="1" applyFill="1" applyBorder="1" applyAlignment="1">
      <alignment horizontal="center" vertical="center" wrapText="1"/>
    </xf>
    <xf numFmtId="44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4" fontId="2" fillId="0" borderId="0" xfId="0" applyNumberFormat="1" applyFont="1" applyFill="1" applyBorder="1" applyAlignment="1">
      <alignment horizontal="center" vertical="center" wrapText="1"/>
    </xf>
    <xf numFmtId="44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pane ySplit="1" topLeftCell="A2" activePane="bottomLeft" state="frozen"/>
      <selection pane="bottomLeft" activeCell="P13" sqref="P13"/>
    </sheetView>
  </sheetViews>
  <sheetFormatPr defaultRowHeight="15" x14ac:dyDescent="0.25"/>
  <cols>
    <col min="1" max="1" width="15.7109375" style="34" customWidth="1"/>
    <col min="2" max="8" width="15.7109375" style="2" customWidth="1"/>
    <col min="9" max="16384" width="9.140625" style="1"/>
  </cols>
  <sheetData>
    <row r="1" spans="1:13" s="35" customFormat="1" ht="15.75" thickBot="1" x14ac:dyDescent="0.3">
      <c r="A1" s="23"/>
      <c r="B1" s="23" t="s">
        <v>32</v>
      </c>
      <c r="C1" s="23" t="s">
        <v>31</v>
      </c>
      <c r="D1" s="23" t="s">
        <v>30</v>
      </c>
      <c r="E1" s="23" t="s">
        <v>29</v>
      </c>
      <c r="F1" s="23" t="s">
        <v>28</v>
      </c>
      <c r="G1" s="23" t="s">
        <v>27</v>
      </c>
      <c r="H1" s="23" t="s">
        <v>26</v>
      </c>
      <c r="L1" s="32"/>
      <c r="M1" s="32"/>
    </row>
    <row r="2" spans="1:13" ht="30" x14ac:dyDescent="0.25">
      <c r="A2" s="24" t="s">
        <v>7</v>
      </c>
      <c r="B2" s="11" t="s">
        <v>25</v>
      </c>
      <c r="C2" s="11" t="s">
        <v>24</v>
      </c>
      <c r="D2" s="11" t="s">
        <v>23</v>
      </c>
      <c r="E2" s="11" t="s">
        <v>22</v>
      </c>
      <c r="F2" s="10" t="s">
        <v>19</v>
      </c>
      <c r="G2" s="11" t="s">
        <v>20</v>
      </c>
      <c r="H2" s="11" t="s">
        <v>21</v>
      </c>
      <c r="L2" s="2"/>
      <c r="M2" s="2"/>
    </row>
    <row r="3" spans="1:13" x14ac:dyDescent="0.25">
      <c r="A3" s="25" t="s">
        <v>6</v>
      </c>
      <c r="B3" s="8">
        <v>4</v>
      </c>
      <c r="C3" s="8" t="s">
        <v>18</v>
      </c>
      <c r="D3" s="8" t="s">
        <v>17</v>
      </c>
      <c r="E3" s="8">
        <v>2</v>
      </c>
      <c r="F3" s="7" t="s">
        <v>16</v>
      </c>
      <c r="G3" s="8" t="s">
        <v>38</v>
      </c>
      <c r="H3" s="8" t="s">
        <v>39</v>
      </c>
      <c r="L3" s="2"/>
      <c r="M3" s="2"/>
    </row>
    <row r="4" spans="1:13" x14ac:dyDescent="0.25">
      <c r="A4" s="25" t="s">
        <v>5</v>
      </c>
      <c r="B4" s="16" t="s">
        <v>14</v>
      </c>
      <c r="C4" s="16" t="s">
        <v>15</v>
      </c>
      <c r="D4" s="16" t="s">
        <v>15</v>
      </c>
      <c r="E4" s="16" t="s">
        <v>14</v>
      </c>
      <c r="F4" s="16" t="s">
        <v>13</v>
      </c>
      <c r="G4" s="16" t="s">
        <v>37</v>
      </c>
      <c r="H4" s="16" t="s">
        <v>13</v>
      </c>
      <c r="L4" s="17"/>
      <c r="M4" s="2"/>
    </row>
    <row r="5" spans="1:13" ht="15.75" thickBot="1" x14ac:dyDescent="0.3">
      <c r="A5" s="26" t="s">
        <v>4</v>
      </c>
      <c r="B5" s="15">
        <v>7420</v>
      </c>
      <c r="C5" s="15">
        <v>13715</v>
      </c>
      <c r="D5" s="15">
        <v>71500</v>
      </c>
      <c r="E5" s="15">
        <v>3710</v>
      </c>
      <c r="F5" s="14">
        <v>22634.7</v>
      </c>
      <c r="G5" s="15">
        <v>34056</v>
      </c>
      <c r="H5" s="15">
        <v>68781</v>
      </c>
      <c r="L5" s="17"/>
      <c r="M5" s="2"/>
    </row>
    <row r="6" spans="1:13" ht="30" x14ac:dyDescent="0.25">
      <c r="A6" s="24" t="s">
        <v>7</v>
      </c>
      <c r="B6" s="11"/>
      <c r="C6" s="11"/>
      <c r="D6" s="11" t="s">
        <v>12</v>
      </c>
      <c r="E6" s="11" t="s">
        <v>11</v>
      </c>
      <c r="F6" s="11"/>
      <c r="G6" s="11"/>
      <c r="H6" s="10"/>
      <c r="L6" s="2"/>
      <c r="M6" s="2"/>
    </row>
    <row r="7" spans="1:13" x14ac:dyDescent="0.25">
      <c r="A7" s="25" t="s">
        <v>6</v>
      </c>
      <c r="B7" s="8"/>
      <c r="C7" s="8"/>
      <c r="D7" s="8" t="s">
        <v>34</v>
      </c>
      <c r="E7" s="8">
        <v>9</v>
      </c>
      <c r="F7" s="8"/>
      <c r="G7" s="8"/>
      <c r="H7" s="7"/>
      <c r="L7" s="2"/>
      <c r="M7" s="2"/>
    </row>
    <row r="8" spans="1:13" x14ac:dyDescent="0.25">
      <c r="A8" s="25" t="s">
        <v>5</v>
      </c>
      <c r="B8" s="8"/>
      <c r="C8" s="8"/>
      <c r="D8" s="8" t="s">
        <v>33</v>
      </c>
      <c r="E8" s="8" t="s">
        <v>10</v>
      </c>
      <c r="F8" s="8"/>
      <c r="G8" s="8"/>
      <c r="H8" s="7"/>
    </row>
    <row r="9" spans="1:13" ht="15.75" thickBot="1" x14ac:dyDescent="0.3">
      <c r="A9" s="27" t="s">
        <v>4</v>
      </c>
      <c r="B9" s="15"/>
      <c r="C9" s="15"/>
      <c r="D9" s="15">
        <v>585</v>
      </c>
      <c r="E9" s="15">
        <v>12465</v>
      </c>
      <c r="F9" s="15"/>
      <c r="G9" s="15"/>
      <c r="H9" s="14"/>
    </row>
    <row r="10" spans="1:13" ht="30" x14ac:dyDescent="0.25">
      <c r="A10" s="24" t="s">
        <v>7</v>
      </c>
      <c r="B10" s="11"/>
      <c r="C10" s="11"/>
      <c r="D10" s="11"/>
      <c r="E10" s="11" t="s">
        <v>9</v>
      </c>
      <c r="F10" s="11"/>
      <c r="G10" s="11"/>
      <c r="H10" s="10"/>
    </row>
    <row r="11" spans="1:13" x14ac:dyDescent="0.25">
      <c r="A11" s="25" t="s">
        <v>6</v>
      </c>
      <c r="B11" s="8"/>
      <c r="C11" s="8"/>
      <c r="D11" s="8"/>
      <c r="E11" s="8">
        <v>4</v>
      </c>
      <c r="F11" s="8"/>
      <c r="G11" s="8"/>
      <c r="H11" s="7"/>
    </row>
    <row r="12" spans="1:13" ht="15" customHeight="1" x14ac:dyDescent="0.25">
      <c r="A12" s="25" t="s">
        <v>5</v>
      </c>
      <c r="B12" s="8"/>
      <c r="C12" s="8"/>
      <c r="D12" s="8"/>
      <c r="E12" s="9" t="s">
        <v>8</v>
      </c>
      <c r="F12" s="8"/>
      <c r="G12" s="8"/>
      <c r="H12" s="7"/>
    </row>
    <row r="13" spans="1:13" ht="15.75" thickBot="1" x14ac:dyDescent="0.3">
      <c r="A13" s="26" t="s">
        <v>4</v>
      </c>
      <c r="B13" s="13"/>
      <c r="C13" s="13"/>
      <c r="D13" s="13"/>
      <c r="E13" s="13">
        <v>10428</v>
      </c>
      <c r="F13" s="13"/>
      <c r="G13" s="13"/>
      <c r="H13" s="12"/>
    </row>
    <row r="14" spans="1:13" ht="30" x14ac:dyDescent="0.25">
      <c r="A14" s="24" t="s">
        <v>7</v>
      </c>
      <c r="B14" s="11"/>
      <c r="C14" s="11"/>
      <c r="D14" s="11"/>
      <c r="E14" s="11" t="s">
        <v>12</v>
      </c>
      <c r="F14" s="11"/>
      <c r="G14" s="11"/>
      <c r="H14" s="10"/>
    </row>
    <row r="15" spans="1:13" x14ac:dyDescent="0.25">
      <c r="A15" s="25" t="s">
        <v>6</v>
      </c>
      <c r="B15" s="8"/>
      <c r="C15" s="8"/>
      <c r="D15" s="8"/>
      <c r="E15" s="8" t="s">
        <v>35</v>
      </c>
      <c r="F15" s="8"/>
      <c r="G15" s="8"/>
      <c r="H15" s="7"/>
    </row>
    <row r="16" spans="1:13" ht="15" customHeight="1" x14ac:dyDescent="0.25">
      <c r="A16" s="25" t="s">
        <v>5</v>
      </c>
      <c r="B16" s="8"/>
      <c r="C16" s="8"/>
      <c r="D16" s="8"/>
      <c r="E16" s="9" t="s">
        <v>36</v>
      </c>
      <c r="F16" s="8"/>
      <c r="G16" s="8"/>
      <c r="H16" s="7"/>
    </row>
    <row r="17" spans="1:8" ht="15.75" thickBot="1" x14ac:dyDescent="0.3">
      <c r="A17" s="26" t="s">
        <v>4</v>
      </c>
      <c r="B17" s="15"/>
      <c r="C17" s="15"/>
      <c r="D17" s="15"/>
      <c r="E17" s="15">
        <v>6540</v>
      </c>
      <c r="F17" s="15"/>
      <c r="G17" s="15"/>
      <c r="H17" s="14"/>
    </row>
    <row r="18" spans="1:8" x14ac:dyDescent="0.25">
      <c r="A18" s="28" t="s">
        <v>3</v>
      </c>
      <c r="B18" s="18">
        <f>SUM(B5+B9+B13+B17)</f>
        <v>7420</v>
      </c>
      <c r="C18" s="18">
        <f>SUM(C5+C9+C13+C17)</f>
        <v>13715</v>
      </c>
      <c r="D18" s="18">
        <f>SUM(D5+D9+D13+D17)</f>
        <v>72085</v>
      </c>
      <c r="E18" s="18">
        <f>SUM(E5+E9+E13+E17)</f>
        <v>33143</v>
      </c>
      <c r="F18" s="18">
        <f>SUM(F5+F9+F13+F17)</f>
        <v>22634.7</v>
      </c>
      <c r="G18" s="18">
        <f>SUM(G5+G9+G13+G17)</f>
        <v>34056</v>
      </c>
      <c r="H18" s="19">
        <f>SUM(H5+H9+H13+H17)</f>
        <v>68781</v>
      </c>
    </row>
    <row r="19" spans="1:8" ht="30" x14ac:dyDescent="0.25">
      <c r="A19" s="29" t="s">
        <v>2</v>
      </c>
      <c r="B19" s="6">
        <f>(B18*1.104)</f>
        <v>8191.68</v>
      </c>
      <c r="C19" s="6">
        <f t="shared" ref="C19:H19" si="0">(C18*1.104)</f>
        <v>15141.36</v>
      </c>
      <c r="D19" s="6">
        <f t="shared" si="0"/>
        <v>79581.840000000011</v>
      </c>
      <c r="E19" s="6">
        <f t="shared" si="0"/>
        <v>36589.872000000003</v>
      </c>
      <c r="F19" s="6">
        <f t="shared" si="0"/>
        <v>24988.708800000004</v>
      </c>
      <c r="G19" s="6">
        <f t="shared" si="0"/>
        <v>37597.824000000001</v>
      </c>
      <c r="H19" s="20">
        <f t="shared" si="0"/>
        <v>75934.224000000002</v>
      </c>
    </row>
    <row r="20" spans="1:8" ht="30" x14ac:dyDescent="0.25">
      <c r="A20" s="29" t="s">
        <v>1</v>
      </c>
      <c r="B20" s="6">
        <f>(B19*1.06)</f>
        <v>8683.1808000000001</v>
      </c>
      <c r="C20" s="6">
        <f t="shared" ref="C20:H20" si="1">(C19*1.06)</f>
        <v>16049.841600000002</v>
      </c>
      <c r="D20" s="6">
        <f t="shared" si="1"/>
        <v>84356.750400000019</v>
      </c>
      <c r="E20" s="6">
        <f t="shared" si="1"/>
        <v>38785.264320000002</v>
      </c>
      <c r="F20" s="6">
        <f t="shared" si="1"/>
        <v>26488.031328000005</v>
      </c>
      <c r="G20" s="6">
        <f t="shared" si="1"/>
        <v>39853.693440000003</v>
      </c>
      <c r="H20" s="20">
        <f t="shared" si="1"/>
        <v>80490.277440000005</v>
      </c>
    </row>
    <row r="21" spans="1:8" s="5" customFormat="1" ht="15.75" thickBot="1" x14ac:dyDescent="0.3">
      <c r="A21" s="30" t="s">
        <v>0</v>
      </c>
      <c r="B21" s="21">
        <f>B20</f>
        <v>8683.1808000000001</v>
      </c>
      <c r="C21" s="21">
        <f t="shared" ref="C21:H21" si="2">C20</f>
        <v>16049.841600000002</v>
      </c>
      <c r="D21" s="21">
        <f t="shared" si="2"/>
        <v>84356.750400000019</v>
      </c>
      <c r="E21" s="21">
        <f t="shared" si="2"/>
        <v>38785.264320000002</v>
      </c>
      <c r="F21" s="21">
        <f t="shared" si="2"/>
        <v>26488.031328000005</v>
      </c>
      <c r="G21" s="21">
        <f t="shared" si="2"/>
        <v>39853.693440000003</v>
      </c>
      <c r="H21" s="22">
        <f t="shared" si="2"/>
        <v>80490.277440000005</v>
      </c>
    </row>
    <row r="22" spans="1:8" s="3" customFormat="1" x14ac:dyDescent="0.25">
      <c r="A22" s="31"/>
      <c r="B22" s="4"/>
      <c r="C22" s="4"/>
      <c r="D22" s="4"/>
      <c r="E22" s="4"/>
      <c r="F22" s="4"/>
      <c r="G22" s="4"/>
      <c r="H22" s="4"/>
    </row>
    <row r="23" spans="1:8" x14ac:dyDescent="0.25">
      <c r="A23" s="32"/>
    </row>
    <row r="24" spans="1:8" x14ac:dyDescent="0.25">
      <c r="A24" s="32"/>
    </row>
    <row r="25" spans="1:8" x14ac:dyDescent="0.25">
      <c r="A25" s="33"/>
    </row>
    <row r="26" spans="1:8" ht="15" customHeight="1" x14ac:dyDescent="0.25">
      <c r="A26" s="33"/>
    </row>
    <row r="27" spans="1:8" x14ac:dyDescent="0.25">
      <c r="A27" s="33"/>
    </row>
    <row r="28" spans="1:8" x14ac:dyDescent="0.25">
      <c r="A28" s="32"/>
    </row>
    <row r="29" spans="1:8" x14ac:dyDescent="0.25">
      <c r="A29" s="32"/>
    </row>
    <row r="30" spans="1:8" ht="15" customHeight="1" x14ac:dyDescent="0.25">
      <c r="A30" s="33"/>
    </row>
    <row r="31" spans="1:8" ht="15" customHeight="1" x14ac:dyDescent="0.25">
      <c r="A31" s="33"/>
    </row>
    <row r="32" spans="1:8" x14ac:dyDescent="0.25">
      <c r="A32" s="33"/>
    </row>
    <row r="33" spans="1:1" x14ac:dyDescent="0.25">
      <c r="A33" s="32"/>
    </row>
    <row r="34" spans="1:1" x14ac:dyDescent="0.25">
      <c r="A34" s="32"/>
    </row>
    <row r="35" spans="1:1" ht="45" customHeight="1" x14ac:dyDescent="0.25">
      <c r="A35" s="33"/>
    </row>
    <row r="36" spans="1:1" ht="45" customHeight="1" x14ac:dyDescent="0.25">
      <c r="A36" s="33"/>
    </row>
    <row r="37" spans="1:1" x14ac:dyDescent="0.25">
      <c r="A37" s="33"/>
    </row>
  </sheetData>
  <pageMargins left="0.2" right="0.2" top="0.25" bottom="0.2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formatted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</dc:creator>
  <cp:lastModifiedBy>Jenny</cp:lastModifiedBy>
  <cp:lastPrinted>2016-02-18T20:38:30Z</cp:lastPrinted>
  <dcterms:created xsi:type="dcterms:W3CDTF">2016-02-18T20:27:18Z</dcterms:created>
  <dcterms:modified xsi:type="dcterms:W3CDTF">2016-02-18T20:38:32Z</dcterms:modified>
</cp:coreProperties>
</file>