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96" windowWidth="9696" windowHeight="6300" tabRatio="802" activeTab="0"/>
  </bookViews>
  <sheets>
    <sheet name="Sources" sheetId="1" r:id="rId1"/>
    <sheet name="Summary" sheetId="2" r:id="rId2"/>
    <sheet name="Cost Model" sheetId="3" r:id="rId3"/>
    <sheet name="Team Notes" sheetId="4" r:id="rId4"/>
    <sheet name="Function Analysis" sheetId="5" r:id="rId5"/>
    <sheet name="Function Costs" sheetId="6" r:id="rId6"/>
    <sheet name="Brainstorming" sheetId="7" r:id="rId7"/>
    <sheet name="Criteria" sheetId="8" r:id="rId8"/>
    <sheet name="Evaluation" sheetId="9" r:id="rId9"/>
    <sheet name="Development -1" sheetId="10" r:id="rId10"/>
    <sheet name="Development -2" sheetId="11" r:id="rId11"/>
    <sheet name="Development -3" sheetId="12" r:id="rId12"/>
    <sheet name="Development -4" sheetId="13" r:id="rId13"/>
    <sheet name="Development -5" sheetId="14" r:id="rId14"/>
    <sheet name="Proposals" sheetId="15" r:id="rId15"/>
    <sheet name="Selection Criteria" sheetId="16" r:id="rId16"/>
    <sheet name="Review" sheetId="17" r:id="rId17"/>
    <sheet name="Review Summary" sheetId="18" r:id="rId18"/>
    <sheet name="Tracking Data" sheetId="19" r:id="rId19"/>
  </sheets>
  <definedNames>
    <definedName name="Data_Types">'Sources'!$K$15:$K$20</definedName>
    <definedName name="_xlnm.Print_Area" localSheetId="8">'Evaluation'!$A:$IV</definedName>
    <definedName name="_xlnm.Print_Area" localSheetId="0">'Sources'!$A$1:$I$43</definedName>
    <definedName name="_xlnm.Print_Area" localSheetId="1">'Summary'!$A$1:$I$41</definedName>
    <definedName name="_xlnm.Print_Titles" localSheetId="4">'Function Analysis'!$1:$5</definedName>
    <definedName name="_xlnm.Print_Titles" localSheetId="5">'Function Costs'!$1:$6</definedName>
  </definedNames>
  <calcPr fullCalcOnLoad="1"/>
</workbook>
</file>

<file path=xl/comments3.xml><?xml version="1.0" encoding="utf-8"?>
<comments xmlns="http://schemas.openxmlformats.org/spreadsheetml/2006/main">
  <authors>
    <author>Jennifer Clark</author>
  </authors>
  <commentList>
    <comment ref="C6" authorId="0">
      <text>
        <r>
          <rPr>
            <b/>
            <sz val="9"/>
            <rFont val="Tahoma"/>
            <family val="0"/>
          </rPr>
          <t>Enter (or sort) costs in ascending order.</t>
        </r>
        <r>
          <rPr>
            <sz val="9"/>
            <rFont val="Tahoma"/>
            <family val="0"/>
          </rPr>
          <t xml:space="preserve">
</t>
        </r>
      </text>
    </comment>
    <comment ref="A6" authorId="0">
      <text>
        <r>
          <rPr>
            <b/>
            <sz val="9"/>
            <rFont val="Tahoma"/>
            <family val="0"/>
          </rPr>
          <t>Enter up to 12 cost items.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<sst xmlns="http://schemas.openxmlformats.org/spreadsheetml/2006/main" count="370" uniqueCount="221">
  <si>
    <t>Project #</t>
  </si>
  <si>
    <t>VE Study #</t>
  </si>
  <si>
    <t>Approval Authority/</t>
  </si>
  <si>
    <t>Information Sources</t>
  </si>
  <si>
    <t>Authorizing Persons</t>
  </si>
  <si>
    <t>Name</t>
  </si>
  <si>
    <t>Position</t>
  </si>
  <si>
    <t>Phone</t>
  </si>
  <si>
    <t>Fax</t>
  </si>
  <si>
    <t>Email</t>
  </si>
  <si>
    <t>Project Manager</t>
  </si>
  <si>
    <t>Data Sources</t>
  </si>
  <si>
    <t>Data Type</t>
  </si>
  <si>
    <t>Source</t>
  </si>
  <si>
    <t>Notes</t>
  </si>
  <si>
    <t>Cost estimate</t>
  </si>
  <si>
    <t>Drawings</t>
  </si>
  <si>
    <t>Standards</t>
  </si>
  <si>
    <t>Other</t>
  </si>
  <si>
    <t>VE Team</t>
  </si>
  <si>
    <t>Position/Organization</t>
  </si>
  <si>
    <t>Study Identification</t>
  </si>
  <si>
    <t>and Summary</t>
  </si>
  <si>
    <t>Project Description</t>
  </si>
  <si>
    <t>Projected Traffic</t>
  </si>
  <si>
    <t>Major Project Elements</t>
  </si>
  <si>
    <t>Type</t>
  </si>
  <si>
    <t>Description</t>
  </si>
  <si>
    <t>Bridge</t>
  </si>
  <si>
    <t>Road improvements</t>
  </si>
  <si>
    <t>Paving</t>
  </si>
  <si>
    <t>Intersection improv.</t>
  </si>
  <si>
    <t>Bikeway</t>
  </si>
  <si>
    <t>District:</t>
  </si>
  <si>
    <t>City/Town:</t>
  </si>
  <si>
    <t>Type of Project:</t>
  </si>
  <si>
    <t>Street/Route:</t>
  </si>
  <si>
    <t>Location:</t>
  </si>
  <si>
    <t>Total Cost:</t>
  </si>
  <si>
    <t>Type of Funds:</t>
  </si>
  <si>
    <t>Scheduled Award Date:</t>
  </si>
  <si>
    <t>Length:</t>
  </si>
  <si>
    <t>Design Speed:</t>
  </si>
  <si>
    <t>ADT:</t>
  </si>
  <si>
    <t>Year:</t>
  </si>
  <si>
    <t>Project Phase:</t>
  </si>
  <si>
    <t xml:space="preserve">        Milestone:</t>
  </si>
  <si>
    <t>Adjacent Segments</t>
  </si>
  <si>
    <t>Overall Route</t>
  </si>
  <si>
    <t>Route Conditions / Other Projects</t>
  </si>
  <si>
    <t>Study Description</t>
  </si>
  <si>
    <t>Study Dates:</t>
  </si>
  <si>
    <t>Study Goals:</t>
  </si>
  <si>
    <t>Other Notes:</t>
  </si>
  <si>
    <t>Cost Model</t>
  </si>
  <si>
    <t>Item</t>
  </si>
  <si>
    <t>Cost</t>
  </si>
  <si>
    <t>% of Project</t>
  </si>
  <si>
    <t>Total</t>
  </si>
  <si>
    <t xml:space="preserve"> of the items.</t>
  </si>
  <si>
    <t># of Items</t>
  </si>
  <si>
    <t>% of Costs</t>
  </si>
  <si>
    <t>Pareto Analysis</t>
  </si>
  <si>
    <t>Source of Estimate:</t>
  </si>
  <si>
    <t>Date:</t>
  </si>
  <si>
    <t>Team Member Notes</t>
  </si>
  <si>
    <t>Team Member:</t>
  </si>
  <si>
    <t>Project Briefings/Presentations</t>
  </si>
  <si>
    <t>Site Visit</t>
  </si>
  <si>
    <t>Function Analysis</t>
  </si>
  <si>
    <t>Item #</t>
  </si>
  <si>
    <t>Function</t>
  </si>
  <si>
    <t>Kind</t>
  </si>
  <si>
    <t>Item Description</t>
  </si>
  <si>
    <t>Worth</t>
  </si>
  <si>
    <t>Comments</t>
  </si>
  <si>
    <t>A</t>
  </si>
  <si>
    <t>B</t>
  </si>
  <si>
    <t>C</t>
  </si>
  <si>
    <t>D</t>
  </si>
  <si>
    <t>E</t>
  </si>
  <si>
    <t>F</t>
  </si>
  <si>
    <t>G</t>
  </si>
  <si>
    <t>Entire project</t>
  </si>
  <si>
    <t>ALL</t>
  </si>
  <si>
    <t>Function = Active Verb + Measurable Noun</t>
  </si>
  <si>
    <t>Kinds: (B)asic, (S)econdary, (R)equired (S)econdary, (U)nwanted</t>
  </si>
  <si>
    <t>Cost/Function Analysis</t>
  </si>
  <si>
    <t>% of Total</t>
  </si>
  <si>
    <t>Cost  /            % of Total</t>
  </si>
  <si>
    <t>Worth  /            % of Total</t>
  </si>
  <si>
    <t>(Brainstorming)</t>
  </si>
  <si>
    <t>Speculation Phase</t>
  </si>
  <si>
    <t>Function:</t>
  </si>
  <si>
    <t>Original design:</t>
  </si>
  <si>
    <t>Ideas Generated</t>
  </si>
  <si>
    <t>Evaluative Criteria</t>
  </si>
  <si>
    <t>&amp; Matrix</t>
  </si>
  <si>
    <t>Criteria</t>
  </si>
  <si>
    <t>ID</t>
  </si>
  <si>
    <t>Total points</t>
  </si>
  <si>
    <t>Criteria Matrix</t>
  </si>
  <si>
    <t>a</t>
  </si>
  <si>
    <t>a/b</t>
  </si>
  <si>
    <t xml:space="preserve"> = A is of greater importance</t>
  </si>
  <si>
    <t xml:space="preserve"> = A and B are of equal importance</t>
  </si>
  <si>
    <t>Evaluation</t>
  </si>
  <si>
    <t>Idea #</t>
  </si>
  <si>
    <t>Idea Description</t>
  </si>
  <si>
    <t>Advantages</t>
  </si>
  <si>
    <t>Disadvantages</t>
  </si>
  <si>
    <t>Score</t>
  </si>
  <si>
    <t>Recommendation # _____</t>
  </si>
  <si>
    <t>Original Design</t>
  </si>
  <si>
    <t>Proposed Design</t>
  </si>
  <si>
    <t>Discussion</t>
  </si>
  <si>
    <t>Cost Summary</t>
  </si>
  <si>
    <t>Savings/Cost Avoidance</t>
  </si>
  <si>
    <t>Initial Cost</t>
  </si>
  <si>
    <t>Other Life Cycle Costs (Present Worth)</t>
  </si>
  <si>
    <t>Total Life Cycle Savings/Cost Avoidance:</t>
  </si>
  <si>
    <t>Page __ of __</t>
  </si>
  <si>
    <t>Development - Benefits</t>
  </si>
  <si>
    <t>Development - Summary</t>
  </si>
  <si>
    <t>Criterion:</t>
  </si>
  <si>
    <t>Development - Sketches</t>
  </si>
  <si>
    <t>Recommendation:</t>
  </si>
  <si>
    <t>Development - Estimate</t>
  </si>
  <si>
    <t>Element</t>
  </si>
  <si>
    <t>Units</t>
  </si>
  <si>
    <t>Unit Cost</t>
  </si>
  <si>
    <t># Units</t>
  </si>
  <si>
    <t>Totals:</t>
  </si>
  <si>
    <t>Initial savings/ cost avoidance:</t>
  </si>
  <si>
    <t>Development - LCC Cost</t>
  </si>
  <si>
    <t>Discount Rate:</t>
  </si>
  <si>
    <t>Economic Life:</t>
  </si>
  <si>
    <t xml:space="preserve"> years</t>
  </si>
  <si>
    <t>PW</t>
  </si>
  <si>
    <t>PW Factor</t>
  </si>
  <si>
    <t>One-time Expenditures:</t>
  </si>
  <si>
    <t>Annual Costs:</t>
  </si>
  <si>
    <t>Total Life Cycle Costs</t>
  </si>
  <si>
    <t>Proposal Summary</t>
  </si>
  <si>
    <t>Original Design Cost</t>
  </si>
  <si>
    <t>Proposed Design Cost</t>
  </si>
  <si>
    <t>Initial Savings</t>
  </si>
  <si>
    <t>O&amp;M Savings</t>
  </si>
  <si>
    <t>Total Savings</t>
  </si>
  <si>
    <t>#</t>
  </si>
  <si>
    <t>Totals</t>
  </si>
  <si>
    <t>Data Types:</t>
  </si>
  <si>
    <t>Element Types:</t>
  </si>
  <si>
    <t>Comments/Discussion</t>
  </si>
  <si>
    <t>$</t>
  </si>
  <si>
    <t>Advantages &amp; Disadvantages</t>
  </si>
  <si>
    <t>Project:</t>
  </si>
  <si>
    <t>Selection Criteria</t>
  </si>
  <si>
    <t>Criteria Satisfied?</t>
  </si>
  <si>
    <t>Criteria Description</t>
  </si>
  <si>
    <t>Statewide or districtwide impact</t>
  </si>
  <si>
    <t>Bridge work over 25% of total project cost</t>
  </si>
  <si>
    <t>Wetland mitigation</t>
  </si>
  <si>
    <t>Hazardous waste cleanup</t>
  </si>
  <si>
    <t>Accelerated design (tight design schedule)</t>
  </si>
  <si>
    <t>Extensive environmental or geotechnical requirements</t>
  </si>
  <si>
    <t>Project cost (initial estimate) exceeds the budget</t>
  </si>
  <si>
    <t>Major changes to existing structures (new alignments, new interchanges, widening, major reconstruction)</t>
  </si>
  <si>
    <t>Expensive solutions (overly long material haul, non-standard items, difficult materials requirements, highly skilled labor, etc.)</t>
  </si>
  <si>
    <t>Review by Stakeholders</t>
  </si>
  <si>
    <t>Stakeholder Responses</t>
  </si>
  <si>
    <t>Schedule Impact:</t>
  </si>
  <si>
    <t>Safety Impact:</t>
  </si>
  <si>
    <t>Traffic Operations Impact:</t>
  </si>
  <si>
    <t>Accept</t>
  </si>
  <si>
    <t>Conditionally Accept</t>
  </si>
  <si>
    <t>Reject</t>
  </si>
  <si>
    <t>Review Status:</t>
  </si>
  <si>
    <t>Prepared by:</t>
  </si>
  <si>
    <r>
      <t xml:space="preserve">Technical Feasibility: </t>
    </r>
    <r>
      <rPr>
        <i/>
        <sz val="12"/>
        <rFont val="Times New Roman"/>
        <family val="1"/>
      </rPr>
      <t>(including how the feasibility was evaluated)</t>
    </r>
  </si>
  <si>
    <r>
      <t>Implementable Portions: (</t>
    </r>
    <r>
      <rPr>
        <i/>
        <sz val="12"/>
        <rFont val="Times New Roman"/>
        <family val="1"/>
      </rPr>
      <t>can be implemented without further study)</t>
    </r>
  </si>
  <si>
    <r>
      <t xml:space="preserve">Validated Cost Savings: </t>
    </r>
    <r>
      <rPr>
        <i/>
        <sz val="12"/>
        <rFont val="Times New Roman"/>
        <family val="1"/>
      </rPr>
      <t>(including how the estimate was verified)</t>
    </r>
  </si>
  <si>
    <r>
      <t xml:space="preserve">Issue Resolution: </t>
    </r>
    <r>
      <rPr>
        <i/>
        <sz val="12"/>
        <rFont val="Times New Roman"/>
        <family val="1"/>
      </rPr>
      <t>(any issues that were resolved)</t>
    </r>
  </si>
  <si>
    <r>
      <t xml:space="preserve">Stakeholder Consensus: </t>
    </r>
    <r>
      <rPr>
        <i/>
        <sz val="12"/>
        <rFont val="Times New Roman"/>
        <family val="1"/>
      </rPr>
      <t>(what other parties need to be consulted)</t>
    </r>
  </si>
  <si>
    <r>
      <t xml:space="preserve">Other Comments: </t>
    </r>
    <r>
      <rPr>
        <i/>
        <sz val="12"/>
        <rFont val="Times New Roman"/>
        <family val="1"/>
      </rPr>
      <t>(any other benefits or concerns)</t>
    </r>
  </si>
  <si>
    <t>Recommendation #</t>
  </si>
  <si>
    <t>Potential Savings*</t>
  </si>
  <si>
    <t>Implemented Savings*</t>
  </si>
  <si>
    <t>Approval (A,CA,R)**</t>
  </si>
  <si>
    <t>*All savings are initial cost savings only, unless otherwise noted.</t>
  </si>
  <si>
    <t>**A=Accepted, CA=Conditionally Accepted, R=Rejected</t>
  </si>
  <si>
    <t>Project Name:</t>
  </si>
  <si>
    <t>Project #:</t>
  </si>
  <si>
    <t>Project Dates:</t>
  </si>
  <si>
    <t>Study Name:</t>
  </si>
  <si>
    <t>Study #:</t>
  </si>
  <si>
    <t>Summary Data:</t>
  </si>
  <si>
    <t># of recommendations</t>
  </si>
  <si>
    <t># of approved recommendations</t>
  </si>
  <si>
    <t>Estimated value of approved recommendations</t>
  </si>
  <si>
    <t>Estimated value of all recommendations</t>
  </si>
  <si>
    <t>Implemented savings</t>
  </si>
  <si>
    <t>Initial project cost estimate</t>
  </si>
  <si>
    <t>Final project cost</t>
  </si>
  <si>
    <t>Recommendations:</t>
  </si>
  <si>
    <t>Estimated value</t>
  </si>
  <si>
    <t>Review status</t>
  </si>
  <si>
    <t>Project Manager:</t>
  </si>
  <si>
    <t>VE Team Leader:</t>
  </si>
  <si>
    <t>Other VE Team Members:</t>
  </si>
  <si>
    <t>Project Location:</t>
  </si>
  <si>
    <t>Major Project Components:</t>
  </si>
  <si>
    <t>Other (_____________________________)</t>
  </si>
  <si>
    <t>Project cost (initial estimate) greater than $5 million</t>
  </si>
  <si>
    <t>Summary of Accepted Recommendations</t>
  </si>
  <si>
    <t>% of the costs are contained in</t>
  </si>
  <si>
    <t>Roadway repair &amp;/or realignment over 50% of total project cost</t>
  </si>
  <si>
    <t>Multiple construction stages, night work construction, &amp;/or expensive construction traffic control</t>
  </si>
  <si>
    <t>Roadside work over 25% of total project cost</t>
  </si>
  <si>
    <t>High estimated life cycle / maintenance costs</t>
  </si>
  <si>
    <t>Total Criteria Points (14 maximum)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</si>
</sst>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  <numFmt numFmtId="168" formatCode="0.0"/>
  </numFmts>
  <fonts count="13">
    <font>
      <sz val="10"/>
      <name val="Arial"/>
      <family val="0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z val="9"/>
      <name val="Arial"/>
      <family val="2"/>
    </font>
    <font>
      <sz val="12"/>
      <name val="Arial"/>
      <family val="0"/>
    </font>
    <font>
      <sz val="14.25"/>
      <name val="Arial"/>
      <family val="0"/>
    </font>
    <font>
      <sz val="10"/>
      <name val="Times New Roman"/>
      <family val="1"/>
    </font>
    <font>
      <sz val="9"/>
      <name val="Tahoma"/>
      <family val="0"/>
    </font>
    <font>
      <b/>
      <sz val="9"/>
      <name val="Tahoma"/>
      <family val="0"/>
    </font>
    <font>
      <b/>
      <sz val="12.75"/>
      <name val="Times New Roman"/>
      <family val="1"/>
    </font>
    <font>
      <u val="single"/>
      <sz val="12"/>
      <name val="Times New Roman"/>
      <family val="1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38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hair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hair"/>
      <right>
        <color indexed="63"/>
      </right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hair"/>
      <right style="hair"/>
      <top style="medium"/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medium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medium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medium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 style="thin"/>
      <bottom style="medium"/>
    </border>
    <border>
      <left style="hair"/>
      <right style="hair"/>
      <top style="hair"/>
      <bottom style="thin"/>
    </border>
    <border>
      <left style="medium"/>
      <right style="hair"/>
      <top style="thin"/>
      <bottom style="thin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medium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hair"/>
      <bottom style="hair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medium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hair"/>
      <top>
        <color indexed="63"/>
      </top>
      <bottom style="medium"/>
    </border>
    <border>
      <left style="thin"/>
      <right style="hair"/>
      <top style="thin"/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 style="hair"/>
      <bottom style="hair"/>
    </border>
    <border>
      <left>
        <color indexed="63"/>
      </left>
      <right style="hair"/>
      <top style="medium"/>
      <bottom style="thin"/>
    </border>
    <border>
      <left style="medium"/>
      <right style="hair"/>
      <top style="medium"/>
      <bottom style="thin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 style="medium"/>
    </border>
    <border>
      <left style="hair"/>
      <right>
        <color indexed="63"/>
      </right>
      <top style="thin"/>
      <bottom style="hair"/>
    </border>
    <border>
      <left style="hair"/>
      <right style="medium"/>
      <top style="thin"/>
      <bottom style="hair"/>
    </border>
    <border>
      <left style="hair"/>
      <right style="medium"/>
      <top style="hair"/>
      <bottom>
        <color indexed="63"/>
      </bottom>
    </border>
    <border>
      <left style="hair"/>
      <right style="medium"/>
      <top style="hair"/>
      <bottom style="medium"/>
    </border>
    <border>
      <left style="medium"/>
      <right>
        <color indexed="63"/>
      </right>
      <top style="thin"/>
      <bottom style="hair"/>
    </border>
    <border>
      <left style="medium"/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medium"/>
      <top>
        <color indexed="63"/>
      </top>
      <bottom style="hair"/>
    </border>
    <border>
      <left style="hair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hair"/>
      <top style="thin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medium"/>
      <right style="hair"/>
      <top style="hair"/>
      <bottom>
        <color indexed="63"/>
      </bottom>
    </border>
    <border>
      <left style="hair"/>
      <right style="thin"/>
      <top style="thin"/>
      <bottom style="hair"/>
    </border>
    <border>
      <left style="medium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 style="hair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hair"/>
      <bottom style="medium"/>
    </border>
    <border>
      <left style="medium"/>
      <right style="hair"/>
      <top style="hair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hair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medium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hair"/>
      <top style="thin"/>
      <bottom style="medium"/>
    </border>
    <border>
      <left>
        <color indexed="63"/>
      </left>
      <right style="hair"/>
      <top style="thin"/>
      <bottom style="thin"/>
    </border>
    <border>
      <left style="medium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hair"/>
      <top style="medium"/>
      <bottom>
        <color indexed="63"/>
      </bottom>
    </border>
    <border>
      <left style="hair"/>
      <right style="thin"/>
      <top style="medium"/>
      <bottom>
        <color indexed="63"/>
      </bottom>
    </border>
    <border>
      <left style="hair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2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20" xfId="0" applyFont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25" xfId="0" applyFont="1" applyBorder="1" applyAlignment="1">
      <alignment/>
    </xf>
    <xf numFmtId="0" fontId="1" fillId="0" borderId="26" xfId="0" applyFont="1" applyBorder="1" applyAlignment="1">
      <alignment/>
    </xf>
    <xf numFmtId="0" fontId="1" fillId="0" borderId="27" xfId="0" applyFont="1" applyBorder="1" applyAlignment="1">
      <alignment/>
    </xf>
    <xf numFmtId="0" fontId="1" fillId="0" borderId="4" xfId="0" applyFont="1" applyBorder="1" applyAlignment="1">
      <alignment horizontal="right"/>
    </xf>
    <xf numFmtId="0" fontId="1" fillId="0" borderId="20" xfId="0" applyFont="1" applyBorder="1" applyAlignment="1">
      <alignment horizontal="right"/>
    </xf>
    <xf numFmtId="0" fontId="1" fillId="0" borderId="15" xfId="0" applyFont="1" applyBorder="1" applyAlignment="1">
      <alignment horizontal="right"/>
    </xf>
    <xf numFmtId="0" fontId="1" fillId="0" borderId="1" xfId="0" applyFont="1" applyBorder="1" applyAlignment="1">
      <alignment horizontal="right"/>
    </xf>
    <xf numFmtId="0" fontId="1" fillId="0" borderId="4" xfId="0" applyFont="1" applyBorder="1" applyAlignment="1" quotePrefix="1">
      <alignment horizontal="right"/>
    </xf>
    <xf numFmtId="0" fontId="1" fillId="0" borderId="28" xfId="0" applyFont="1" applyBorder="1" applyAlignment="1">
      <alignment/>
    </xf>
    <xf numFmtId="0" fontId="1" fillId="0" borderId="29" xfId="0" applyFont="1" applyBorder="1" applyAlignment="1">
      <alignment/>
    </xf>
    <xf numFmtId="0" fontId="1" fillId="0" borderId="27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7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30" xfId="0" applyFont="1" applyBorder="1" applyAlignment="1">
      <alignment/>
    </xf>
    <xf numFmtId="0" fontId="1" fillId="0" borderId="31" xfId="0" applyFont="1" applyBorder="1" applyAlignment="1">
      <alignment horizontal="left"/>
    </xf>
    <xf numFmtId="0" fontId="3" fillId="0" borderId="32" xfId="0" applyFont="1" applyBorder="1" applyAlignment="1">
      <alignment horizontal="center"/>
    </xf>
    <xf numFmtId="164" fontId="1" fillId="0" borderId="33" xfId="19" applyNumberFormat="1" applyFont="1" applyBorder="1" applyAlignment="1">
      <alignment/>
    </xf>
    <xf numFmtId="167" fontId="2" fillId="0" borderId="34" xfId="17" applyNumberFormat="1" applyFont="1" applyBorder="1" applyAlignment="1">
      <alignment/>
    </xf>
    <xf numFmtId="164" fontId="1" fillId="0" borderId="2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25" xfId="0" applyFont="1" applyBorder="1" applyAlignment="1">
      <alignment/>
    </xf>
    <xf numFmtId="0" fontId="1" fillId="0" borderId="0" xfId="0" applyFont="1" applyBorder="1" applyAlignment="1" quotePrefix="1">
      <alignment/>
    </xf>
    <xf numFmtId="0" fontId="7" fillId="0" borderId="15" xfId="0" applyFont="1" applyBorder="1" applyAlignment="1">
      <alignment/>
    </xf>
    <xf numFmtId="0" fontId="7" fillId="0" borderId="16" xfId="0" applyFont="1" applyBorder="1" applyAlignment="1">
      <alignment/>
    </xf>
    <xf numFmtId="0" fontId="7" fillId="0" borderId="26" xfId="0" applyFont="1" applyBorder="1" applyAlignment="1">
      <alignment/>
    </xf>
    <xf numFmtId="0" fontId="1" fillId="0" borderId="35" xfId="0" applyFont="1" applyBorder="1" applyAlignment="1">
      <alignment horizontal="left"/>
    </xf>
    <xf numFmtId="0" fontId="7" fillId="0" borderId="10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14" xfId="0" applyFont="1" applyBorder="1" applyAlignment="1">
      <alignment/>
    </xf>
    <xf numFmtId="0" fontId="7" fillId="0" borderId="20" xfId="0" applyFont="1" applyBorder="1" applyAlignment="1">
      <alignment/>
    </xf>
    <xf numFmtId="0" fontId="1" fillId="0" borderId="11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3" fillId="0" borderId="25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1" fillId="0" borderId="25" xfId="0" applyFont="1" applyFill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36" xfId="0" applyFont="1" applyBorder="1" applyAlignment="1">
      <alignment horizontal="left"/>
    </xf>
    <xf numFmtId="0" fontId="1" fillId="0" borderId="3" xfId="0" applyFont="1" applyFill="1" applyBorder="1" applyAlignment="1">
      <alignment/>
    </xf>
    <xf numFmtId="0" fontId="1" fillId="0" borderId="37" xfId="0" applyFont="1" applyFill="1" applyBorder="1" applyAlignment="1">
      <alignment/>
    </xf>
    <xf numFmtId="0" fontId="1" fillId="0" borderId="3" xfId="0" applyFont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1" fillId="0" borderId="30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38" xfId="0" applyFont="1" applyBorder="1" applyAlignment="1">
      <alignment/>
    </xf>
    <xf numFmtId="0" fontId="1" fillId="0" borderId="39" xfId="0" applyFont="1" applyBorder="1" applyAlignment="1">
      <alignment/>
    </xf>
    <xf numFmtId="0" fontId="1" fillId="0" borderId="33" xfId="0" applyFont="1" applyBorder="1" applyAlignment="1">
      <alignment/>
    </xf>
    <xf numFmtId="0" fontId="1" fillId="0" borderId="34" xfId="0" applyFont="1" applyBorder="1" applyAlignment="1">
      <alignment/>
    </xf>
    <xf numFmtId="0" fontId="1" fillId="0" borderId="40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2" fillId="0" borderId="36" xfId="0" applyFont="1" applyBorder="1" applyAlignment="1">
      <alignment/>
    </xf>
    <xf numFmtId="0" fontId="2" fillId="0" borderId="31" xfId="0" applyFont="1" applyBorder="1" applyAlignment="1">
      <alignment/>
    </xf>
    <xf numFmtId="0" fontId="2" fillId="0" borderId="31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left" vertical="center"/>
    </xf>
    <xf numFmtId="0" fontId="2" fillId="0" borderId="35" xfId="0" applyFont="1" applyBorder="1" applyAlignment="1">
      <alignment/>
    </xf>
    <xf numFmtId="0" fontId="1" fillId="0" borderId="42" xfId="0" applyFont="1" applyBorder="1" applyAlignment="1">
      <alignment/>
    </xf>
    <xf numFmtId="0" fontId="1" fillId="0" borderId="43" xfId="0" applyFont="1" applyBorder="1" applyAlignment="1">
      <alignment/>
    </xf>
    <xf numFmtId="0" fontId="1" fillId="0" borderId="44" xfId="0" applyFont="1" applyBorder="1" applyAlignment="1">
      <alignment/>
    </xf>
    <xf numFmtId="0" fontId="1" fillId="0" borderId="45" xfId="0" applyFont="1" applyBorder="1" applyAlignment="1">
      <alignment/>
    </xf>
    <xf numFmtId="0" fontId="1" fillId="0" borderId="46" xfId="0" applyFont="1" applyBorder="1" applyAlignment="1">
      <alignment/>
    </xf>
    <xf numFmtId="0" fontId="1" fillId="0" borderId="47" xfId="0" applyFont="1" applyBorder="1" applyAlignment="1">
      <alignment/>
    </xf>
    <xf numFmtId="0" fontId="1" fillId="0" borderId="3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1" xfId="0" applyFont="1" applyFill="1" applyBorder="1" applyAlignment="1">
      <alignment horizontal="center" vertical="center"/>
    </xf>
    <xf numFmtId="0" fontId="2" fillId="0" borderId="14" xfId="0" applyFont="1" applyBorder="1" applyAlignment="1">
      <alignment/>
    </xf>
    <xf numFmtId="0" fontId="1" fillId="0" borderId="48" xfId="0" applyFont="1" applyBorder="1" applyAlignment="1">
      <alignment horizontal="center" wrapText="1"/>
    </xf>
    <xf numFmtId="0" fontId="1" fillId="0" borderId="41" xfId="0" applyFont="1" applyBorder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2" fillId="0" borderId="49" xfId="0" applyFont="1" applyBorder="1" applyAlignment="1">
      <alignment/>
    </xf>
    <xf numFmtId="9" fontId="1" fillId="0" borderId="50" xfId="19" applyFont="1" applyBorder="1" applyAlignment="1">
      <alignment/>
    </xf>
    <xf numFmtId="0" fontId="2" fillId="0" borderId="15" xfId="0" applyFont="1" applyFill="1" applyBorder="1" applyAlignment="1">
      <alignment horizontal="left" vertical="center"/>
    </xf>
    <xf numFmtId="0" fontId="2" fillId="0" borderId="16" xfId="0" applyFont="1" applyBorder="1" applyAlignment="1">
      <alignment/>
    </xf>
    <xf numFmtId="0" fontId="2" fillId="0" borderId="16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left" vertical="center"/>
    </xf>
    <xf numFmtId="0" fontId="2" fillId="0" borderId="26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3" fillId="0" borderId="10" xfId="0" applyFont="1" applyFill="1" applyBorder="1" applyAlignment="1">
      <alignment horizontal="left"/>
    </xf>
    <xf numFmtId="0" fontId="3" fillId="0" borderId="11" xfId="0" applyFont="1" applyFill="1" applyBorder="1" applyAlignment="1">
      <alignment horizontal="left"/>
    </xf>
    <xf numFmtId="0" fontId="3" fillId="0" borderId="14" xfId="0" applyFont="1" applyFill="1" applyBorder="1" applyAlignment="1">
      <alignment horizontal="left"/>
    </xf>
    <xf numFmtId="0" fontId="3" fillId="0" borderId="29" xfId="0" applyFont="1" applyFill="1" applyBorder="1" applyAlignment="1">
      <alignment horizontal="left"/>
    </xf>
    <xf numFmtId="0" fontId="1" fillId="0" borderId="15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26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left"/>
    </xf>
    <xf numFmtId="0" fontId="1" fillId="0" borderId="13" xfId="0" applyFont="1" applyBorder="1" applyAlignment="1">
      <alignment horizontal="center"/>
    </xf>
    <xf numFmtId="0" fontId="1" fillId="0" borderId="51" xfId="0" applyFont="1" applyFill="1" applyBorder="1" applyAlignment="1">
      <alignment horizontal="center"/>
    </xf>
    <xf numFmtId="0" fontId="1" fillId="0" borderId="38" xfId="0" applyFont="1" applyFill="1" applyBorder="1" applyAlignment="1">
      <alignment horizontal="center"/>
    </xf>
    <xf numFmtId="0" fontId="1" fillId="0" borderId="39" xfId="0" applyFont="1" applyFill="1" applyBorder="1" applyAlignment="1">
      <alignment horizontal="center"/>
    </xf>
    <xf numFmtId="0" fontId="2" fillId="0" borderId="52" xfId="0" applyFont="1" applyFill="1" applyBorder="1" applyAlignment="1">
      <alignment horizontal="center"/>
    </xf>
    <xf numFmtId="0" fontId="2" fillId="0" borderId="0" xfId="0" applyFont="1" applyFill="1" applyBorder="1" applyAlignment="1" quotePrefix="1">
      <alignment horizontal="left"/>
    </xf>
    <xf numFmtId="0" fontId="2" fillId="0" borderId="0" xfId="0" applyFont="1" applyFill="1" applyBorder="1" applyAlignment="1">
      <alignment horizontal="center"/>
    </xf>
    <xf numFmtId="0" fontId="2" fillId="0" borderId="52" xfId="0" applyFont="1" applyFill="1" applyBorder="1" applyAlignment="1" quotePrefix="1">
      <alignment horizontal="center"/>
    </xf>
    <xf numFmtId="168" fontId="1" fillId="0" borderId="52" xfId="0" applyNumberFormat="1" applyFont="1" applyFill="1" applyBorder="1" applyAlignment="1">
      <alignment horizontal="center"/>
    </xf>
    <xf numFmtId="164" fontId="1" fillId="0" borderId="53" xfId="19" applyNumberFormat="1" applyFont="1" applyFill="1" applyBorder="1" applyAlignment="1">
      <alignment horizontal="center"/>
    </xf>
    <xf numFmtId="164" fontId="1" fillId="0" borderId="25" xfId="0" applyNumberFormat="1" applyFont="1" applyFill="1" applyBorder="1" applyAlignment="1">
      <alignment horizontal="center"/>
    </xf>
    <xf numFmtId="0" fontId="1" fillId="0" borderId="25" xfId="0" applyFont="1" applyBorder="1" applyAlignment="1">
      <alignment horizontal="center" vertical="center"/>
    </xf>
    <xf numFmtId="0" fontId="3" fillId="0" borderId="29" xfId="0" applyFont="1" applyBorder="1" applyAlignment="1">
      <alignment/>
    </xf>
    <xf numFmtId="0" fontId="1" fillId="0" borderId="3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31" xfId="0" applyFont="1" applyFill="1" applyBorder="1" applyAlignment="1">
      <alignment horizontal="center"/>
    </xf>
    <xf numFmtId="0" fontId="1" fillId="0" borderId="54" xfId="0" applyFont="1" applyBorder="1" applyAlignment="1">
      <alignment horizontal="center"/>
    </xf>
    <xf numFmtId="0" fontId="3" fillId="0" borderId="38" xfId="0" applyFont="1" applyBorder="1" applyAlignment="1">
      <alignment/>
    </xf>
    <xf numFmtId="0" fontId="1" fillId="0" borderId="55" xfId="0" applyFont="1" applyBorder="1" applyAlignment="1">
      <alignment horizontal="center" vertical="center"/>
    </xf>
    <xf numFmtId="0" fontId="3" fillId="0" borderId="20" xfId="0" applyFont="1" applyBorder="1" applyAlignment="1">
      <alignment/>
    </xf>
    <xf numFmtId="0" fontId="1" fillId="0" borderId="16" xfId="0" applyFont="1" applyFill="1" applyBorder="1" applyAlignment="1">
      <alignment horizontal="right"/>
    </xf>
    <xf numFmtId="0" fontId="1" fillId="0" borderId="11" xfId="0" applyFont="1" applyFill="1" applyBorder="1" applyAlignment="1">
      <alignment horizontal="center"/>
    </xf>
    <xf numFmtId="0" fontId="1" fillId="0" borderId="32" xfId="0" applyFont="1" applyFill="1" applyBorder="1" applyAlignment="1">
      <alignment horizontal="center"/>
    </xf>
    <xf numFmtId="167" fontId="1" fillId="0" borderId="16" xfId="17" applyNumberFormat="1" applyFont="1" applyFill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35" xfId="0" applyFont="1" applyFill="1" applyBorder="1" applyAlignment="1">
      <alignment horizontal="left"/>
    </xf>
    <xf numFmtId="0" fontId="3" fillId="0" borderId="15" xfId="0" applyFont="1" applyBorder="1" applyAlignment="1">
      <alignment/>
    </xf>
    <xf numFmtId="0" fontId="3" fillId="0" borderId="56" xfId="0" applyFont="1" applyBorder="1" applyAlignment="1">
      <alignment/>
    </xf>
    <xf numFmtId="0" fontId="1" fillId="0" borderId="57" xfId="0" applyFont="1" applyFill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16" xfId="0" applyFont="1" applyFill="1" applyBorder="1" applyAlignment="1">
      <alignment horizontal="left"/>
    </xf>
    <xf numFmtId="0" fontId="1" fillId="0" borderId="37" xfId="0" applyFont="1" applyFill="1" applyBorder="1" applyAlignment="1">
      <alignment horizontal="center"/>
    </xf>
    <xf numFmtId="0" fontId="1" fillId="0" borderId="58" xfId="0" applyFont="1" applyFill="1" applyBorder="1" applyAlignment="1">
      <alignment horizontal="center"/>
    </xf>
    <xf numFmtId="0" fontId="1" fillId="0" borderId="59" xfId="0" applyFont="1" applyFill="1" applyBorder="1" applyAlignment="1">
      <alignment horizontal="center"/>
    </xf>
    <xf numFmtId="0" fontId="1" fillId="0" borderId="60" xfId="0" applyFont="1" applyFill="1" applyBorder="1" applyAlignment="1">
      <alignment horizontal="center"/>
    </xf>
    <xf numFmtId="44" fontId="1" fillId="0" borderId="61" xfId="17" applyFont="1" applyFill="1" applyBorder="1" applyAlignment="1">
      <alignment horizontal="left"/>
    </xf>
    <xf numFmtId="44" fontId="1" fillId="0" borderId="62" xfId="17" applyFont="1" applyFill="1" applyBorder="1" applyAlignment="1">
      <alignment horizontal="left"/>
    </xf>
    <xf numFmtId="44" fontId="1" fillId="0" borderId="63" xfId="17" applyFont="1" applyFill="1" applyBorder="1" applyAlignment="1">
      <alignment horizontal="left"/>
    </xf>
    <xf numFmtId="44" fontId="1" fillId="0" borderId="9" xfId="17" applyFont="1" applyFill="1" applyBorder="1" applyAlignment="1">
      <alignment horizontal="left"/>
    </xf>
    <xf numFmtId="44" fontId="1" fillId="0" borderId="53" xfId="17" applyFont="1" applyFill="1" applyBorder="1" applyAlignment="1">
      <alignment horizontal="left"/>
    </xf>
    <xf numFmtId="44" fontId="1" fillId="0" borderId="54" xfId="17" applyFont="1" applyFill="1" applyBorder="1" applyAlignment="1">
      <alignment horizontal="left"/>
    </xf>
    <xf numFmtId="0" fontId="3" fillId="0" borderId="57" xfId="0" applyFont="1" applyBorder="1" applyAlignment="1">
      <alignment/>
    </xf>
    <xf numFmtId="0" fontId="1" fillId="0" borderId="25" xfId="0" applyFont="1" applyFill="1" applyBorder="1" applyAlignment="1" quotePrefix="1">
      <alignment horizontal="left" vertical="center"/>
    </xf>
    <xf numFmtId="0" fontId="1" fillId="0" borderId="0" xfId="0" applyFont="1" applyFill="1" applyBorder="1" applyAlignment="1">
      <alignment horizontal="right"/>
    </xf>
    <xf numFmtId="0" fontId="1" fillId="2" borderId="64" xfId="0" applyFont="1" applyFill="1" applyBorder="1" applyAlignment="1">
      <alignment horizontal="center"/>
    </xf>
    <xf numFmtId="44" fontId="1" fillId="2" borderId="62" xfId="17" applyFont="1" applyFill="1" applyBorder="1" applyAlignment="1">
      <alignment horizontal="left"/>
    </xf>
    <xf numFmtId="44" fontId="1" fillId="2" borderId="9" xfId="17" applyFont="1" applyFill="1" applyBorder="1" applyAlignment="1">
      <alignment horizontal="left"/>
    </xf>
    <xf numFmtId="0" fontId="1" fillId="2" borderId="65" xfId="0" applyFont="1" applyFill="1" applyBorder="1" applyAlignment="1">
      <alignment horizontal="center"/>
    </xf>
    <xf numFmtId="44" fontId="1" fillId="2" borderId="61" xfId="17" applyFont="1" applyFill="1" applyBorder="1" applyAlignment="1">
      <alignment horizontal="left"/>
    </xf>
    <xf numFmtId="44" fontId="1" fillId="2" borderId="53" xfId="17" applyFont="1" applyFill="1" applyBorder="1" applyAlignment="1">
      <alignment horizontal="left"/>
    </xf>
    <xf numFmtId="0" fontId="3" fillId="0" borderId="17" xfId="0" applyFont="1" applyFill="1" applyBorder="1" applyAlignment="1">
      <alignment horizontal="left"/>
    </xf>
    <xf numFmtId="44" fontId="1" fillId="0" borderId="66" xfId="17" applyFont="1" applyFill="1" applyBorder="1" applyAlignment="1">
      <alignment horizontal="left"/>
    </xf>
    <xf numFmtId="44" fontId="1" fillId="0" borderId="67" xfId="17" applyFont="1" applyFill="1" applyBorder="1" applyAlignment="1">
      <alignment horizontal="left"/>
    </xf>
    <xf numFmtId="44" fontId="1" fillId="0" borderId="68" xfId="17" applyFont="1" applyFill="1" applyBorder="1" applyAlignment="1">
      <alignment horizontal="right"/>
    </xf>
    <xf numFmtId="44" fontId="1" fillId="2" borderId="69" xfId="17" applyFont="1" applyFill="1" applyBorder="1" applyAlignment="1">
      <alignment horizontal="left"/>
    </xf>
    <xf numFmtId="44" fontId="1" fillId="2" borderId="70" xfId="17" applyFont="1" applyFill="1" applyBorder="1" applyAlignment="1">
      <alignment horizontal="center"/>
    </xf>
    <xf numFmtId="44" fontId="1" fillId="2" borderId="71" xfId="17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0" xfId="0" applyFont="1" applyBorder="1" applyAlignment="1">
      <alignment vertical="center" wrapText="1"/>
    </xf>
    <xf numFmtId="0" fontId="1" fillId="0" borderId="72" xfId="0" applyFont="1" applyFill="1" applyBorder="1" applyAlignment="1">
      <alignment horizontal="center" vertical="center" wrapText="1"/>
    </xf>
    <xf numFmtId="44" fontId="1" fillId="0" borderId="52" xfId="17" applyFont="1" applyFill="1" applyBorder="1" applyAlignment="1">
      <alignment horizontal="left"/>
    </xf>
    <xf numFmtId="44" fontId="1" fillId="0" borderId="42" xfId="17" applyFont="1" applyFill="1" applyBorder="1" applyAlignment="1">
      <alignment horizontal="left"/>
    </xf>
    <xf numFmtId="0" fontId="1" fillId="0" borderId="73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  <xf numFmtId="0" fontId="1" fillId="3" borderId="57" xfId="0" applyFont="1" applyFill="1" applyBorder="1" applyAlignment="1">
      <alignment horizontal="center"/>
    </xf>
    <xf numFmtId="0" fontId="1" fillId="3" borderId="74" xfId="0" applyFont="1" applyFill="1" applyBorder="1" applyAlignment="1">
      <alignment/>
    </xf>
    <xf numFmtId="0" fontId="1" fillId="3" borderId="75" xfId="0" applyFont="1" applyFill="1" applyBorder="1" applyAlignment="1">
      <alignment/>
    </xf>
    <xf numFmtId="0" fontId="1" fillId="3" borderId="47" xfId="0" applyFont="1" applyFill="1" applyBorder="1" applyAlignment="1">
      <alignment/>
    </xf>
    <xf numFmtId="0" fontId="1" fillId="3" borderId="76" xfId="0" applyFont="1" applyFill="1" applyBorder="1" applyAlignment="1">
      <alignment/>
    </xf>
    <xf numFmtId="0" fontId="1" fillId="3" borderId="77" xfId="0" applyFont="1" applyFill="1" applyBorder="1" applyAlignment="1">
      <alignment/>
    </xf>
    <xf numFmtId="0" fontId="1" fillId="3" borderId="78" xfId="0" applyFont="1" applyFill="1" applyBorder="1" applyAlignment="1" quotePrefix="1">
      <alignment/>
    </xf>
    <xf numFmtId="0" fontId="1" fillId="3" borderId="78" xfId="0" applyFont="1" applyFill="1" applyBorder="1" applyAlignment="1">
      <alignment/>
    </xf>
    <xf numFmtId="0" fontId="1" fillId="3" borderId="79" xfId="0" applyFont="1" applyFill="1" applyBorder="1" applyAlignment="1">
      <alignment/>
    </xf>
    <xf numFmtId="0" fontId="1" fillId="3" borderId="53" xfId="0" applyFont="1" applyFill="1" applyBorder="1" applyAlignment="1">
      <alignment/>
    </xf>
    <xf numFmtId="0" fontId="1" fillId="3" borderId="80" xfId="0" applyFont="1" applyFill="1" applyBorder="1" applyAlignment="1">
      <alignment/>
    </xf>
    <xf numFmtId="0" fontId="1" fillId="3" borderId="81" xfId="0" applyFont="1" applyFill="1" applyBorder="1" applyAlignment="1">
      <alignment/>
    </xf>
    <xf numFmtId="0" fontId="1" fillId="3" borderId="11" xfId="0" applyFont="1" applyFill="1" applyBorder="1" applyAlignment="1">
      <alignment/>
    </xf>
    <xf numFmtId="0" fontId="1" fillId="3" borderId="82" xfId="0" applyFont="1" applyFill="1" applyBorder="1" applyAlignment="1">
      <alignment/>
    </xf>
    <xf numFmtId="0" fontId="1" fillId="3" borderId="7" xfId="0" applyFont="1" applyFill="1" applyBorder="1" applyAlignment="1">
      <alignment/>
    </xf>
    <xf numFmtId="0" fontId="1" fillId="3" borderId="25" xfId="0" applyFont="1" applyFill="1" applyBorder="1" applyAlignment="1">
      <alignment horizontal="center"/>
    </xf>
    <xf numFmtId="0" fontId="1" fillId="3" borderId="18" xfId="0" applyFont="1" applyFill="1" applyBorder="1" applyAlignment="1">
      <alignment/>
    </xf>
    <xf numFmtId="0" fontId="1" fillId="3" borderId="7" xfId="0" applyFont="1" applyFill="1" applyBorder="1" applyAlignment="1" quotePrefix="1">
      <alignment/>
    </xf>
    <xf numFmtId="0" fontId="1" fillId="3" borderId="9" xfId="0" applyFont="1" applyFill="1" applyBorder="1" applyAlignment="1">
      <alignment/>
    </xf>
    <xf numFmtId="0" fontId="1" fillId="3" borderId="0" xfId="0" applyFont="1" applyFill="1" applyBorder="1" applyAlignment="1">
      <alignment/>
    </xf>
    <xf numFmtId="0" fontId="1" fillId="3" borderId="0" xfId="0" applyFont="1" applyFill="1" applyBorder="1" applyAlignment="1">
      <alignment horizontal="center"/>
    </xf>
    <xf numFmtId="0" fontId="1" fillId="3" borderId="16" xfId="0" applyFont="1" applyFill="1" applyBorder="1" applyAlignment="1">
      <alignment/>
    </xf>
    <xf numFmtId="0" fontId="1" fillId="3" borderId="20" xfId="0" applyFont="1" applyFill="1" applyBorder="1" applyAlignment="1">
      <alignment horizontal="center"/>
    </xf>
    <xf numFmtId="0" fontId="1" fillId="3" borderId="15" xfId="0" applyFont="1" applyFill="1" applyBorder="1" applyAlignment="1">
      <alignment horizontal="center"/>
    </xf>
    <xf numFmtId="0" fontId="1" fillId="3" borderId="3" xfId="0" applyFont="1" applyFill="1" applyBorder="1" applyAlignment="1">
      <alignment/>
    </xf>
    <xf numFmtId="167" fontId="1" fillId="3" borderId="33" xfId="17" applyNumberFormat="1" applyFont="1" applyFill="1" applyBorder="1" applyAlignment="1">
      <alignment/>
    </xf>
    <xf numFmtId="164" fontId="1" fillId="3" borderId="0" xfId="0" applyNumberFormat="1" applyFont="1" applyFill="1" applyBorder="1" applyAlignment="1">
      <alignment/>
    </xf>
    <xf numFmtId="0" fontId="1" fillId="3" borderId="31" xfId="0" applyFont="1" applyFill="1" applyBorder="1" applyAlignment="1">
      <alignment horizontal="center"/>
    </xf>
    <xf numFmtId="0" fontId="1" fillId="0" borderId="78" xfId="0" applyFont="1" applyBorder="1" applyAlignment="1">
      <alignment horizontal="left"/>
    </xf>
    <xf numFmtId="0" fontId="1" fillId="3" borderId="0" xfId="0" applyFont="1" applyFill="1" applyBorder="1" applyAlignment="1">
      <alignment horizontal="left"/>
    </xf>
    <xf numFmtId="0" fontId="3" fillId="3" borderId="20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3" fillId="3" borderId="25" xfId="0" applyFont="1" applyFill="1" applyBorder="1" applyAlignment="1">
      <alignment horizontal="center"/>
    </xf>
    <xf numFmtId="0" fontId="1" fillId="3" borderId="25" xfId="0" applyFont="1" applyFill="1" applyBorder="1" applyAlignment="1">
      <alignment/>
    </xf>
    <xf numFmtId="0" fontId="1" fillId="3" borderId="20" xfId="0" applyFont="1" applyFill="1" applyBorder="1" applyAlignment="1">
      <alignment/>
    </xf>
    <xf numFmtId="0" fontId="1" fillId="3" borderId="29" xfId="0" applyFont="1" applyFill="1" applyBorder="1" applyAlignment="1">
      <alignment/>
    </xf>
    <xf numFmtId="0" fontId="1" fillId="3" borderId="37" xfId="0" applyFont="1" applyFill="1" applyBorder="1" applyAlignment="1">
      <alignment/>
    </xf>
    <xf numFmtId="0" fontId="1" fillId="3" borderId="15" xfId="0" applyFont="1" applyFill="1" applyBorder="1" applyAlignment="1">
      <alignment/>
    </xf>
    <xf numFmtId="0" fontId="1" fillId="3" borderId="26" xfId="0" applyFont="1" applyFill="1" applyBorder="1" applyAlignment="1">
      <alignment/>
    </xf>
    <xf numFmtId="0" fontId="1" fillId="0" borderId="83" xfId="0" applyFont="1" applyBorder="1" applyAlignment="1">
      <alignment horizontal="center"/>
    </xf>
    <xf numFmtId="0" fontId="1" fillId="0" borderId="45" xfId="0" applyFont="1" applyBorder="1" applyAlignment="1">
      <alignment horizontal="center"/>
    </xf>
    <xf numFmtId="0" fontId="1" fillId="3" borderId="84" xfId="0" applyFont="1" applyFill="1" applyBorder="1" applyAlignment="1">
      <alignment/>
    </xf>
    <xf numFmtId="0" fontId="1" fillId="3" borderId="85" xfId="0" applyFont="1" applyFill="1" applyBorder="1" applyAlignment="1">
      <alignment/>
    </xf>
    <xf numFmtId="0" fontId="1" fillId="3" borderId="86" xfId="0" applyFont="1" applyFill="1" applyBorder="1" applyAlignment="1">
      <alignment/>
    </xf>
    <xf numFmtId="0" fontId="1" fillId="3" borderId="52" xfId="0" applyFont="1" applyFill="1" applyBorder="1" applyAlignment="1">
      <alignment/>
    </xf>
    <xf numFmtId="0" fontId="1" fillId="3" borderId="46" xfId="0" applyFont="1" applyFill="1" applyBorder="1" applyAlignment="1">
      <alignment/>
    </xf>
    <xf numFmtId="0" fontId="1" fillId="3" borderId="87" xfId="0" applyFont="1" applyFill="1" applyBorder="1" applyAlignment="1">
      <alignment/>
    </xf>
    <xf numFmtId="0" fontId="1" fillId="3" borderId="34" xfId="0" applyFont="1" applyFill="1" applyBorder="1" applyAlignment="1">
      <alignment/>
    </xf>
    <xf numFmtId="0" fontId="1" fillId="3" borderId="28" xfId="0" applyFont="1" applyFill="1" applyBorder="1" applyAlignment="1">
      <alignment/>
    </xf>
    <xf numFmtId="0" fontId="1" fillId="3" borderId="44" xfId="0" applyFont="1" applyFill="1" applyBorder="1" applyAlignment="1">
      <alignment/>
    </xf>
    <xf numFmtId="0" fontId="1" fillId="3" borderId="88" xfId="0" applyFont="1" applyFill="1" applyBorder="1" applyAlignment="1">
      <alignment/>
    </xf>
    <xf numFmtId="0" fontId="1" fillId="3" borderId="66" xfId="0" applyFont="1" applyFill="1" applyBorder="1" applyAlignment="1">
      <alignment/>
    </xf>
    <xf numFmtId="0" fontId="1" fillId="3" borderId="89" xfId="0" applyFont="1" applyFill="1" applyBorder="1" applyAlignment="1">
      <alignment/>
    </xf>
    <xf numFmtId="0" fontId="2" fillId="3" borderId="90" xfId="0" applyFont="1" applyFill="1" applyBorder="1" applyAlignment="1">
      <alignment/>
    </xf>
    <xf numFmtId="0" fontId="2" fillId="3" borderId="91" xfId="0" applyFont="1" applyFill="1" applyBorder="1" applyAlignment="1">
      <alignment/>
    </xf>
    <xf numFmtId="0" fontId="3" fillId="3" borderId="11" xfId="0" applyFont="1" applyFill="1" applyBorder="1" applyAlignment="1">
      <alignment horizontal="left"/>
    </xf>
    <xf numFmtId="0" fontId="1" fillId="3" borderId="3" xfId="0" applyFont="1" applyFill="1" applyBorder="1" applyAlignment="1">
      <alignment horizontal="left"/>
    </xf>
    <xf numFmtId="0" fontId="1" fillId="3" borderId="16" xfId="0" applyFont="1" applyFill="1" applyBorder="1" applyAlignment="1">
      <alignment horizontal="center"/>
    </xf>
    <xf numFmtId="0" fontId="1" fillId="3" borderId="26" xfId="0" applyFont="1" applyFill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1" fillId="3" borderId="52" xfId="0" applyFont="1" applyFill="1" applyBorder="1" applyAlignment="1">
      <alignment horizontal="center"/>
    </xf>
    <xf numFmtId="168" fontId="1" fillId="3" borderId="52" xfId="0" applyNumberFormat="1" applyFont="1" applyFill="1" applyBorder="1" applyAlignment="1">
      <alignment horizontal="center"/>
    </xf>
    <xf numFmtId="0" fontId="1" fillId="3" borderId="92" xfId="0" applyFont="1" applyFill="1" applyBorder="1" applyAlignment="1">
      <alignment/>
    </xf>
    <xf numFmtId="0" fontId="1" fillId="3" borderId="42" xfId="0" applyFont="1" applyFill="1" applyBorder="1" applyAlignment="1">
      <alignment/>
    </xf>
    <xf numFmtId="0" fontId="1" fillId="3" borderId="33" xfId="0" applyFont="1" applyFill="1" applyBorder="1" applyAlignment="1">
      <alignment/>
    </xf>
    <xf numFmtId="0" fontId="1" fillId="3" borderId="22" xfId="0" applyFont="1" applyFill="1" applyBorder="1" applyAlignment="1">
      <alignment/>
    </xf>
    <xf numFmtId="0" fontId="1" fillId="3" borderId="19" xfId="0" applyFont="1" applyFill="1" applyBorder="1" applyAlignment="1">
      <alignment/>
    </xf>
    <xf numFmtId="0" fontId="1" fillId="3" borderId="93" xfId="0" applyFont="1" applyFill="1" applyBorder="1" applyAlignment="1">
      <alignment/>
    </xf>
    <xf numFmtId="0" fontId="1" fillId="3" borderId="24" xfId="0" applyFont="1" applyFill="1" applyBorder="1" applyAlignment="1">
      <alignment/>
    </xf>
    <xf numFmtId="0" fontId="1" fillId="3" borderId="94" xfId="0" applyFont="1" applyFill="1" applyBorder="1" applyAlignment="1">
      <alignment/>
    </xf>
    <xf numFmtId="168" fontId="1" fillId="3" borderId="16" xfId="0" applyNumberFormat="1" applyFont="1" applyFill="1" applyBorder="1" applyAlignment="1">
      <alignment horizontal="center"/>
    </xf>
    <xf numFmtId="164" fontId="1" fillId="3" borderId="26" xfId="19" applyNumberFormat="1" applyFont="1" applyFill="1" applyBorder="1" applyAlignment="1">
      <alignment horizontal="center"/>
    </xf>
    <xf numFmtId="0" fontId="2" fillId="0" borderId="20" xfId="0" applyFont="1" applyBorder="1" applyAlignment="1">
      <alignment horizontal="left"/>
    </xf>
    <xf numFmtId="168" fontId="1" fillId="3" borderId="0" xfId="0" applyNumberFormat="1" applyFont="1" applyFill="1" applyBorder="1" applyAlignment="1">
      <alignment horizontal="center"/>
    </xf>
    <xf numFmtId="164" fontId="1" fillId="3" borderId="25" xfId="19" applyNumberFormat="1" applyFont="1" applyFill="1" applyBorder="1" applyAlignment="1">
      <alignment horizontal="center"/>
    </xf>
    <xf numFmtId="164" fontId="1" fillId="3" borderId="25" xfId="0" applyNumberFormat="1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2" fillId="3" borderId="0" xfId="0" applyFont="1" applyFill="1" applyBorder="1" applyAlignment="1" quotePrefix="1">
      <alignment horizontal="left"/>
    </xf>
    <xf numFmtId="0" fontId="1" fillId="3" borderId="84" xfId="0" applyFont="1" applyFill="1" applyBorder="1" applyAlignment="1">
      <alignment horizontal="center"/>
    </xf>
    <xf numFmtId="0" fontId="1" fillId="3" borderId="50" xfId="0" applyFont="1" applyFill="1" applyBorder="1" applyAlignment="1">
      <alignment horizontal="center"/>
    </xf>
    <xf numFmtId="167" fontId="1" fillId="0" borderId="86" xfId="17" applyNumberFormat="1" applyFont="1" applyFill="1" applyBorder="1" applyAlignment="1">
      <alignment horizontal="left"/>
    </xf>
    <xf numFmtId="167" fontId="1" fillId="3" borderId="0" xfId="17" applyNumberFormat="1" applyFont="1" applyFill="1" applyBorder="1" applyAlignment="1">
      <alignment horizontal="center"/>
    </xf>
    <xf numFmtId="167" fontId="1" fillId="3" borderId="25" xfId="17" applyNumberFormat="1" applyFont="1" applyFill="1" applyBorder="1" applyAlignment="1">
      <alignment horizontal="center"/>
    </xf>
    <xf numFmtId="0" fontId="1" fillId="3" borderId="16" xfId="0" applyFont="1" applyFill="1" applyBorder="1" applyAlignment="1">
      <alignment horizontal="right"/>
    </xf>
    <xf numFmtId="167" fontId="1" fillId="3" borderId="16" xfId="17" applyNumberFormat="1" applyFont="1" applyFill="1" applyBorder="1" applyAlignment="1">
      <alignment horizontal="center"/>
    </xf>
    <xf numFmtId="167" fontId="1" fillId="3" borderId="26" xfId="17" applyNumberFormat="1" applyFont="1" applyFill="1" applyBorder="1" applyAlignment="1">
      <alignment horizontal="center"/>
    </xf>
    <xf numFmtId="0" fontId="1" fillId="3" borderId="29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37" xfId="0" applyFont="1" applyFill="1" applyBorder="1" applyAlignment="1">
      <alignment horizontal="center"/>
    </xf>
    <xf numFmtId="168" fontId="1" fillId="3" borderId="3" xfId="0" applyNumberFormat="1" applyFont="1" applyFill="1" applyBorder="1" applyAlignment="1">
      <alignment horizontal="center"/>
    </xf>
    <xf numFmtId="164" fontId="1" fillId="3" borderId="37" xfId="19" applyNumberFormat="1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 quotePrefix="1">
      <alignment horizontal="left"/>
    </xf>
    <xf numFmtId="0" fontId="1" fillId="0" borderId="82" xfId="0" applyFont="1" applyBorder="1" applyAlignment="1">
      <alignment/>
    </xf>
    <xf numFmtId="0" fontId="3" fillId="3" borderId="10" xfId="0" applyFont="1" applyFill="1" applyBorder="1" applyAlignment="1">
      <alignment horizontal="center"/>
    </xf>
    <xf numFmtId="0" fontId="3" fillId="3" borderId="11" xfId="0" applyFont="1" applyFill="1" applyBorder="1" applyAlignment="1">
      <alignment horizontal="center"/>
    </xf>
    <xf numFmtId="0" fontId="3" fillId="3" borderId="14" xfId="0" applyFont="1" applyFill="1" applyBorder="1" applyAlignment="1">
      <alignment horizontal="center"/>
    </xf>
    <xf numFmtId="0" fontId="1" fillId="3" borderId="20" xfId="0" applyFont="1" applyFill="1" applyBorder="1" applyAlignment="1">
      <alignment/>
    </xf>
    <xf numFmtId="167" fontId="1" fillId="0" borderId="26" xfId="17" applyNumberFormat="1" applyFont="1" applyFill="1" applyBorder="1" applyAlignment="1">
      <alignment horizontal="left"/>
    </xf>
    <xf numFmtId="0" fontId="1" fillId="3" borderId="83" xfId="0" applyFont="1" applyFill="1" applyBorder="1" applyAlignment="1">
      <alignment horizontal="center"/>
    </xf>
    <xf numFmtId="44" fontId="1" fillId="3" borderId="95" xfId="17" applyFont="1" applyFill="1" applyBorder="1" applyAlignment="1">
      <alignment horizontal="left"/>
    </xf>
    <xf numFmtId="0" fontId="1" fillId="3" borderId="69" xfId="0" applyFont="1" applyFill="1" applyBorder="1" applyAlignment="1">
      <alignment horizontal="left"/>
    </xf>
    <xf numFmtId="0" fontId="1" fillId="3" borderId="45" xfId="0" applyFont="1" applyFill="1" applyBorder="1" applyAlignment="1">
      <alignment horizontal="center"/>
    </xf>
    <xf numFmtId="44" fontId="1" fillId="3" borderId="61" xfId="17" applyFont="1" applyFill="1" applyBorder="1" applyAlignment="1">
      <alignment horizontal="left"/>
    </xf>
    <xf numFmtId="0" fontId="1" fillId="3" borderId="71" xfId="0" applyFont="1" applyFill="1" applyBorder="1" applyAlignment="1">
      <alignment horizontal="left"/>
    </xf>
    <xf numFmtId="0" fontId="1" fillId="3" borderId="45" xfId="0" applyFont="1" applyFill="1" applyBorder="1" applyAlignment="1">
      <alignment/>
    </xf>
    <xf numFmtId="0" fontId="1" fillId="3" borderId="52" xfId="0" applyFont="1" applyFill="1" applyBorder="1" applyAlignment="1">
      <alignment/>
    </xf>
    <xf numFmtId="44" fontId="3" fillId="3" borderId="61" xfId="17" applyFont="1" applyFill="1" applyBorder="1" applyAlignment="1">
      <alignment horizontal="center"/>
    </xf>
    <xf numFmtId="0" fontId="3" fillId="3" borderId="71" xfId="0" applyFont="1" applyFill="1" applyBorder="1" applyAlignment="1">
      <alignment horizontal="center"/>
    </xf>
    <xf numFmtId="44" fontId="1" fillId="3" borderId="61" xfId="17" applyFont="1" applyFill="1" applyBorder="1" applyAlignment="1">
      <alignment horizontal="center"/>
    </xf>
    <xf numFmtId="0" fontId="1" fillId="3" borderId="71" xfId="0" applyFont="1" applyFill="1" applyBorder="1" applyAlignment="1">
      <alignment horizontal="center"/>
    </xf>
    <xf numFmtId="0" fontId="3" fillId="3" borderId="45" xfId="0" applyFont="1" applyFill="1" applyBorder="1" applyAlignment="1">
      <alignment horizontal="center"/>
    </xf>
    <xf numFmtId="0" fontId="3" fillId="3" borderId="52" xfId="0" applyFont="1" applyFill="1" applyBorder="1" applyAlignment="1">
      <alignment horizontal="center"/>
    </xf>
    <xf numFmtId="44" fontId="2" fillId="3" borderId="61" xfId="17" applyFont="1" applyFill="1" applyBorder="1" applyAlignment="1" quotePrefix="1">
      <alignment horizontal="left"/>
    </xf>
    <xf numFmtId="44" fontId="2" fillId="3" borderId="61" xfId="17" applyFont="1" applyFill="1" applyBorder="1" applyAlignment="1">
      <alignment horizontal="center"/>
    </xf>
    <xf numFmtId="0" fontId="1" fillId="3" borderId="96" xfId="0" applyFont="1" applyFill="1" applyBorder="1" applyAlignment="1">
      <alignment horizontal="center"/>
    </xf>
    <xf numFmtId="44" fontId="1" fillId="3" borderId="97" xfId="17" applyFont="1" applyFill="1" applyBorder="1" applyAlignment="1">
      <alignment horizontal="center"/>
    </xf>
    <xf numFmtId="0" fontId="1" fillId="3" borderId="98" xfId="0" applyFont="1" applyFill="1" applyBorder="1" applyAlignment="1">
      <alignment horizontal="center"/>
    </xf>
    <xf numFmtId="0" fontId="1" fillId="3" borderId="70" xfId="0" applyFont="1" applyFill="1" applyBorder="1" applyAlignment="1">
      <alignment horizontal="center"/>
    </xf>
    <xf numFmtId="168" fontId="1" fillId="3" borderId="71" xfId="0" applyNumberFormat="1" applyFont="1" applyFill="1" applyBorder="1" applyAlignment="1">
      <alignment horizontal="center"/>
    </xf>
    <xf numFmtId="167" fontId="1" fillId="3" borderId="71" xfId="17" applyNumberFormat="1" applyFont="1" applyFill="1" applyBorder="1" applyAlignment="1">
      <alignment horizontal="center"/>
    </xf>
    <xf numFmtId="167" fontId="1" fillId="3" borderId="99" xfId="17" applyNumberFormat="1" applyFont="1" applyFill="1" applyBorder="1" applyAlignment="1">
      <alignment horizontal="center"/>
    </xf>
    <xf numFmtId="0" fontId="1" fillId="3" borderId="57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/>
    </xf>
    <xf numFmtId="0" fontId="1" fillId="3" borderId="74" xfId="0" applyFont="1" applyFill="1" applyBorder="1" applyAlignment="1">
      <alignment horizontal="left"/>
    </xf>
    <xf numFmtId="0" fontId="1" fillId="3" borderId="46" xfId="0" applyFont="1" applyFill="1" applyBorder="1" applyAlignment="1">
      <alignment horizontal="left"/>
    </xf>
    <xf numFmtId="0" fontId="1" fillId="3" borderId="65" xfId="0" applyFont="1" applyFill="1" applyBorder="1" applyAlignment="1">
      <alignment horizontal="center"/>
    </xf>
    <xf numFmtId="44" fontId="1" fillId="3" borderId="71" xfId="17" applyFont="1" applyFill="1" applyBorder="1" applyAlignment="1">
      <alignment horizontal="left"/>
    </xf>
    <xf numFmtId="44" fontId="3" fillId="3" borderId="71" xfId="17" applyFont="1" applyFill="1" applyBorder="1" applyAlignment="1">
      <alignment horizontal="center"/>
    </xf>
    <xf numFmtId="44" fontId="1" fillId="3" borderId="71" xfId="17" applyFont="1" applyFill="1" applyBorder="1" applyAlignment="1">
      <alignment horizontal="center"/>
    </xf>
    <xf numFmtId="0" fontId="3" fillId="3" borderId="65" xfId="0" applyFont="1" applyFill="1" applyBorder="1" applyAlignment="1">
      <alignment horizontal="center"/>
    </xf>
    <xf numFmtId="44" fontId="1" fillId="3" borderId="65" xfId="17" applyFont="1" applyFill="1" applyBorder="1" applyAlignment="1">
      <alignment horizontal="center"/>
    </xf>
    <xf numFmtId="44" fontId="3" fillId="3" borderId="65" xfId="17" applyFont="1" applyFill="1" applyBorder="1" applyAlignment="1">
      <alignment horizontal="center"/>
    </xf>
    <xf numFmtId="44" fontId="1" fillId="3" borderId="67" xfId="17" applyFont="1" applyFill="1" applyBorder="1" applyAlignment="1">
      <alignment horizontal="center"/>
    </xf>
    <xf numFmtId="44" fontId="1" fillId="3" borderId="98" xfId="17" applyFont="1" applyFill="1" applyBorder="1" applyAlignment="1">
      <alignment horizontal="center"/>
    </xf>
    <xf numFmtId="44" fontId="1" fillId="0" borderId="17" xfId="17" applyFont="1" applyFill="1" applyBorder="1" applyAlignment="1">
      <alignment horizontal="left"/>
    </xf>
    <xf numFmtId="44" fontId="1" fillId="0" borderId="26" xfId="17" applyFont="1" applyFill="1" applyBorder="1" applyAlignment="1">
      <alignment horizontal="left"/>
    </xf>
    <xf numFmtId="44" fontId="1" fillId="3" borderId="84" xfId="17" applyFont="1" applyFill="1" applyBorder="1" applyAlignment="1">
      <alignment horizontal="left"/>
    </xf>
    <xf numFmtId="44" fontId="1" fillId="3" borderId="85" xfId="17" applyFont="1" applyFill="1" applyBorder="1" applyAlignment="1">
      <alignment horizontal="left"/>
    </xf>
    <xf numFmtId="44" fontId="1" fillId="3" borderId="52" xfId="17" applyFont="1" applyFill="1" applyBorder="1" applyAlignment="1">
      <alignment horizontal="left"/>
    </xf>
    <xf numFmtId="44" fontId="1" fillId="3" borderId="46" xfId="17" applyFont="1" applyFill="1" applyBorder="1" applyAlignment="1">
      <alignment horizontal="left"/>
    </xf>
    <xf numFmtId="44" fontId="3" fillId="3" borderId="52" xfId="17" applyFont="1" applyFill="1" applyBorder="1" applyAlignment="1">
      <alignment horizontal="left"/>
    </xf>
    <xf numFmtId="44" fontId="3" fillId="3" borderId="46" xfId="17" applyFont="1" applyFill="1" applyBorder="1" applyAlignment="1">
      <alignment horizontal="left"/>
    </xf>
    <xf numFmtId="44" fontId="2" fillId="3" borderId="52" xfId="17" applyFont="1" applyFill="1" applyBorder="1" applyAlignment="1" quotePrefix="1">
      <alignment horizontal="left"/>
    </xf>
    <xf numFmtId="44" fontId="1" fillId="3" borderId="100" xfId="17" applyFont="1" applyFill="1" applyBorder="1" applyAlignment="1">
      <alignment horizontal="left"/>
    </xf>
    <xf numFmtId="167" fontId="1" fillId="0" borderId="49" xfId="17" applyNumberFormat="1" applyFont="1" applyFill="1" applyBorder="1" applyAlignment="1">
      <alignment horizontal="left"/>
    </xf>
    <xf numFmtId="167" fontId="1" fillId="0" borderId="101" xfId="17" applyNumberFormat="1" applyFont="1" applyFill="1" applyBorder="1" applyAlignment="1">
      <alignment horizontal="left"/>
    </xf>
    <xf numFmtId="0" fontId="3" fillId="0" borderId="5" xfId="0" applyFont="1" applyFill="1" applyBorder="1" applyAlignment="1">
      <alignment horizontal="center"/>
    </xf>
    <xf numFmtId="0" fontId="3" fillId="0" borderId="86" xfId="0" applyFont="1" applyFill="1" applyBorder="1" applyAlignment="1">
      <alignment horizontal="center"/>
    </xf>
    <xf numFmtId="0" fontId="2" fillId="0" borderId="25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1" fillId="0" borderId="102" xfId="0" applyFont="1" applyBorder="1" applyAlignment="1">
      <alignment horizontal="left"/>
    </xf>
    <xf numFmtId="0" fontId="1" fillId="0" borderId="103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82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left"/>
    </xf>
    <xf numFmtId="167" fontId="1" fillId="0" borderId="5" xfId="17" applyNumberFormat="1" applyFont="1" applyFill="1" applyBorder="1" applyAlignment="1">
      <alignment horizontal="left"/>
    </xf>
    <xf numFmtId="0" fontId="3" fillId="0" borderId="104" xfId="0" applyFont="1" applyFill="1" applyBorder="1" applyAlignment="1">
      <alignment horizontal="left"/>
    </xf>
    <xf numFmtId="0" fontId="3" fillId="0" borderId="105" xfId="0" applyFont="1" applyFill="1" applyBorder="1" applyAlignment="1">
      <alignment horizontal="center"/>
    </xf>
    <xf numFmtId="0" fontId="1" fillId="0" borderId="84" xfId="0" applyFont="1" applyFill="1" applyBorder="1" applyAlignment="1">
      <alignment horizontal="left" vertical="center" wrapText="1"/>
    </xf>
    <xf numFmtId="0" fontId="1" fillId="0" borderId="52" xfId="0" applyFont="1" applyFill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1" fillId="0" borderId="36" xfId="0" applyFont="1" applyBorder="1" applyAlignment="1">
      <alignment vertical="center"/>
    </xf>
    <xf numFmtId="0" fontId="1" fillId="0" borderId="31" xfId="0" applyFont="1" applyBorder="1" applyAlignment="1">
      <alignment vertical="center"/>
    </xf>
    <xf numFmtId="0" fontId="1" fillId="0" borderId="35" xfId="0" applyFont="1" applyBorder="1" applyAlignment="1">
      <alignment vertical="center"/>
    </xf>
    <xf numFmtId="0" fontId="1" fillId="0" borderId="106" xfId="0" applyFont="1" applyBorder="1" applyAlignment="1">
      <alignment/>
    </xf>
    <xf numFmtId="0" fontId="1" fillId="3" borderId="31" xfId="0" applyFont="1" applyFill="1" applyBorder="1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Fill="1" applyAlignment="1">
      <alignment/>
    </xf>
    <xf numFmtId="164" fontId="1" fillId="0" borderId="25" xfId="19" applyNumberFormat="1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"/>
    </xf>
    <xf numFmtId="0" fontId="3" fillId="0" borderId="73" xfId="0" applyFont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left"/>
    </xf>
    <xf numFmtId="0" fontId="1" fillId="0" borderId="8" xfId="0" applyFont="1" applyFill="1" applyBorder="1" applyAlignment="1">
      <alignment horizontal="left"/>
    </xf>
    <xf numFmtId="0" fontId="1" fillId="0" borderId="107" xfId="0" applyFont="1" applyFill="1" applyBorder="1" applyAlignment="1">
      <alignment horizontal="center"/>
    </xf>
    <xf numFmtId="0" fontId="1" fillId="0" borderId="108" xfId="0" applyFont="1" applyFill="1" applyBorder="1" applyAlignment="1">
      <alignment horizontal="center"/>
    </xf>
    <xf numFmtId="0" fontId="1" fillId="3" borderId="38" xfId="0" applyFont="1" applyFill="1" applyBorder="1" applyAlignment="1">
      <alignment horizontal="center"/>
    </xf>
    <xf numFmtId="0" fontId="1" fillId="3" borderId="33" xfId="0" applyFont="1" applyFill="1" applyBorder="1" applyAlignment="1">
      <alignment horizontal="center"/>
    </xf>
    <xf numFmtId="0" fontId="1" fillId="3" borderId="33" xfId="0" applyFont="1" applyFill="1" applyBorder="1" applyAlignment="1">
      <alignment horizontal="left"/>
    </xf>
    <xf numFmtId="0" fontId="3" fillId="3" borderId="33" xfId="0" applyFont="1" applyFill="1" applyBorder="1" applyAlignment="1">
      <alignment horizontal="center"/>
    </xf>
    <xf numFmtId="0" fontId="3" fillId="3" borderId="38" xfId="0" applyFont="1" applyFill="1" applyBorder="1" applyAlignment="1">
      <alignment horizontal="center"/>
    </xf>
    <xf numFmtId="0" fontId="3" fillId="3" borderId="33" xfId="0" applyFont="1" applyFill="1" applyBorder="1" applyAlignment="1">
      <alignment horizontal="left"/>
    </xf>
    <xf numFmtId="42" fontId="1" fillId="3" borderId="33" xfId="17" applyNumberFormat="1" applyFont="1" applyFill="1" applyBorder="1" applyAlignment="1">
      <alignment horizontal="center"/>
    </xf>
    <xf numFmtId="42" fontId="1" fillId="3" borderId="33" xfId="17" applyNumberFormat="1" applyFont="1" applyFill="1" applyBorder="1" applyAlignment="1">
      <alignment horizontal="left"/>
    </xf>
    <xf numFmtId="42" fontId="3" fillId="3" borderId="33" xfId="17" applyNumberFormat="1" applyFont="1" applyFill="1" applyBorder="1" applyAlignment="1">
      <alignment horizontal="center"/>
    </xf>
    <xf numFmtId="0" fontId="3" fillId="3" borderId="0" xfId="0" applyFont="1" applyFill="1" applyBorder="1" applyAlignment="1">
      <alignment horizontal="left"/>
    </xf>
    <xf numFmtId="168" fontId="1" fillId="3" borderId="0" xfId="0" applyNumberFormat="1" applyFont="1" applyFill="1" applyBorder="1" applyAlignment="1">
      <alignment horizontal="left"/>
    </xf>
    <xf numFmtId="0" fontId="1" fillId="0" borderId="16" xfId="0" applyFont="1" applyFill="1" applyBorder="1" applyAlignment="1">
      <alignment horizontal="left"/>
    </xf>
    <xf numFmtId="0" fontId="1" fillId="0" borderId="37" xfId="0" applyFont="1" applyBorder="1" applyAlignment="1">
      <alignment/>
    </xf>
    <xf numFmtId="0" fontId="1" fillId="0" borderId="109" xfId="0" applyFont="1" applyBorder="1" applyAlignment="1">
      <alignment horizontal="center"/>
    </xf>
    <xf numFmtId="0" fontId="1" fillId="0" borderId="110" xfId="0" applyFont="1" applyBorder="1" applyAlignment="1">
      <alignment horizontal="center"/>
    </xf>
    <xf numFmtId="0" fontId="1" fillId="3" borderId="0" xfId="0" applyFont="1" applyFill="1" applyBorder="1" applyAlignment="1">
      <alignment horizontal="left"/>
    </xf>
    <xf numFmtId="0" fontId="1" fillId="3" borderId="111" xfId="0" applyFont="1" applyFill="1" applyBorder="1" applyAlignment="1">
      <alignment horizontal="left"/>
    </xf>
    <xf numFmtId="0" fontId="1" fillId="3" borderId="17" xfId="0" applyFont="1" applyFill="1" applyBorder="1" applyAlignment="1">
      <alignment horizontal="left"/>
    </xf>
    <xf numFmtId="0" fontId="1" fillId="3" borderId="25" xfId="0" applyFont="1" applyFill="1" applyBorder="1" applyAlignment="1">
      <alignment horizontal="left"/>
    </xf>
    <xf numFmtId="0" fontId="1" fillId="0" borderId="112" xfId="0" applyFont="1" applyBorder="1" applyAlignment="1">
      <alignment horizontal="center"/>
    </xf>
    <xf numFmtId="0" fontId="1" fillId="0" borderId="113" xfId="0" applyFont="1" applyBorder="1" applyAlignment="1">
      <alignment horizontal="center"/>
    </xf>
    <xf numFmtId="0" fontId="1" fillId="3" borderId="114" xfId="0" applyFont="1" applyFill="1" applyBorder="1" applyAlignment="1">
      <alignment horizontal="left"/>
    </xf>
    <xf numFmtId="0" fontId="1" fillId="3" borderId="115" xfId="0" applyFont="1" applyFill="1" applyBorder="1" applyAlignment="1">
      <alignment horizontal="left"/>
    </xf>
    <xf numFmtId="0" fontId="1" fillId="3" borderId="116" xfId="0" applyFont="1" applyFill="1" applyBorder="1" applyAlignment="1">
      <alignment horizontal="left"/>
    </xf>
    <xf numFmtId="0" fontId="1" fillId="3" borderId="7" xfId="0" applyFont="1" applyFill="1" applyBorder="1" applyAlignment="1">
      <alignment horizontal="left"/>
    </xf>
    <xf numFmtId="0" fontId="1" fillId="3" borderId="18" xfId="0" applyFont="1" applyFill="1" applyBorder="1" applyAlignment="1">
      <alignment horizontal="left"/>
    </xf>
    <xf numFmtId="0" fontId="1" fillId="3" borderId="103" xfId="0" applyFont="1" applyFill="1" applyBorder="1" applyAlignment="1">
      <alignment horizontal="left"/>
    </xf>
    <xf numFmtId="0" fontId="1" fillId="3" borderId="117" xfId="0" applyFont="1" applyFill="1" applyBorder="1" applyAlignment="1">
      <alignment horizontal="left"/>
    </xf>
    <xf numFmtId="0" fontId="1" fillId="3" borderId="76" xfId="0" applyFont="1" applyFill="1" applyBorder="1" applyAlignment="1">
      <alignment horizontal="left"/>
    </xf>
    <xf numFmtId="0" fontId="1" fillId="3" borderId="23" xfId="0" applyFont="1" applyFill="1" applyBorder="1" applyAlignment="1">
      <alignment horizontal="left"/>
    </xf>
    <xf numFmtId="0" fontId="1" fillId="3" borderId="16" xfId="0" applyFont="1" applyFill="1" applyBorder="1" applyAlignment="1">
      <alignment horizontal="left"/>
    </xf>
    <xf numFmtId="0" fontId="1" fillId="3" borderId="28" xfId="0" applyFont="1" applyFill="1" applyBorder="1" applyAlignment="1">
      <alignment horizontal="left"/>
    </xf>
    <xf numFmtId="0" fontId="1" fillId="3" borderId="82" xfId="0" applyFont="1" applyFill="1" applyBorder="1" applyAlignment="1">
      <alignment horizontal="left"/>
    </xf>
    <xf numFmtId="0" fontId="1" fillId="3" borderId="74" xfId="0" applyFont="1" applyFill="1" applyBorder="1" applyAlignment="1">
      <alignment horizontal="left"/>
    </xf>
    <xf numFmtId="0" fontId="1" fillId="3" borderId="75" xfId="0" applyFont="1" applyFill="1" applyBorder="1" applyAlignment="1">
      <alignment horizontal="left"/>
    </xf>
    <xf numFmtId="0" fontId="1" fillId="3" borderId="8" xfId="0" applyFont="1" applyFill="1" applyBorder="1" applyAlignment="1">
      <alignment horizontal="left"/>
    </xf>
    <xf numFmtId="0" fontId="1" fillId="3" borderId="107" xfId="0" applyFont="1" applyFill="1" applyBorder="1" applyAlignment="1">
      <alignment horizontal="left"/>
    </xf>
    <xf numFmtId="0" fontId="1" fillId="3" borderId="100" xfId="0" applyFont="1" applyFill="1" applyBorder="1" applyAlignment="1">
      <alignment horizontal="left"/>
    </xf>
    <xf numFmtId="0" fontId="1" fillId="3" borderId="87" xfId="0" applyFont="1" applyFill="1" applyBorder="1" applyAlignment="1">
      <alignment horizontal="left"/>
    </xf>
    <xf numFmtId="0" fontId="1" fillId="3" borderId="118" xfId="0" applyFont="1" applyFill="1" applyBorder="1" applyAlignment="1">
      <alignment horizontal="left"/>
    </xf>
    <xf numFmtId="0" fontId="1" fillId="3" borderId="77" xfId="0" applyFont="1" applyFill="1" applyBorder="1" applyAlignment="1">
      <alignment horizontal="left"/>
    </xf>
    <xf numFmtId="0" fontId="1" fillId="3" borderId="119" xfId="0" applyFont="1" applyFill="1" applyBorder="1" applyAlignment="1">
      <alignment horizontal="left"/>
    </xf>
    <xf numFmtId="0" fontId="1" fillId="3" borderId="120" xfId="0" applyFont="1" applyFill="1" applyBorder="1" applyAlignment="1">
      <alignment horizontal="left"/>
    </xf>
    <xf numFmtId="0" fontId="1" fillId="3" borderId="86" xfId="0" applyFont="1" applyFill="1" applyBorder="1" applyAlignment="1">
      <alignment horizontal="left"/>
    </xf>
    <xf numFmtId="0" fontId="1" fillId="3" borderId="47" xfId="0" applyFont="1" applyFill="1" applyBorder="1" applyAlignment="1">
      <alignment horizontal="left"/>
    </xf>
    <xf numFmtId="0" fontId="1" fillId="3" borderId="6" xfId="0" applyFont="1" applyFill="1" applyBorder="1" applyAlignment="1">
      <alignment horizontal="left"/>
    </xf>
    <xf numFmtId="0" fontId="1" fillId="3" borderId="46" xfId="0" applyFont="1" applyFill="1" applyBorder="1" applyAlignment="1">
      <alignment horizontal="left"/>
    </xf>
    <xf numFmtId="9" fontId="11" fillId="0" borderId="0" xfId="19" applyFont="1" applyFill="1" applyBorder="1" applyAlignment="1">
      <alignment horizontal="right"/>
    </xf>
    <xf numFmtId="0" fontId="1" fillId="0" borderId="27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07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2" fillId="3" borderId="20" xfId="0" applyFont="1" applyFill="1" applyBorder="1" applyAlignment="1">
      <alignment horizontal="left"/>
    </xf>
    <xf numFmtId="0" fontId="0" fillId="3" borderId="0" xfId="0" applyFill="1" applyAlignment="1">
      <alignment horizontal="left"/>
    </xf>
    <xf numFmtId="0" fontId="0" fillId="3" borderId="111" xfId="0" applyFill="1" applyBorder="1" applyAlignment="1">
      <alignment horizontal="left"/>
    </xf>
    <xf numFmtId="0" fontId="1" fillId="3" borderId="11" xfId="0" applyFont="1" applyFill="1" applyBorder="1" applyAlignment="1">
      <alignment horizontal="left"/>
    </xf>
    <xf numFmtId="0" fontId="1" fillId="0" borderId="108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82" xfId="0" applyFont="1" applyFill="1" applyBorder="1" applyAlignment="1">
      <alignment horizontal="center"/>
    </xf>
    <xf numFmtId="0" fontId="1" fillId="3" borderId="85" xfId="0" applyFont="1" applyFill="1" applyBorder="1" applyAlignment="1">
      <alignment horizontal="center"/>
    </xf>
    <xf numFmtId="0" fontId="1" fillId="3" borderId="74" xfId="0" applyFont="1" applyFill="1" applyBorder="1" applyAlignment="1">
      <alignment horizontal="center"/>
    </xf>
    <xf numFmtId="0" fontId="1" fillId="3" borderId="46" xfId="0" applyFont="1" applyFill="1" applyBorder="1" applyAlignment="1">
      <alignment horizontal="center"/>
    </xf>
    <xf numFmtId="0" fontId="1" fillId="3" borderId="75" xfId="0" applyFont="1" applyFill="1" applyBorder="1" applyAlignment="1">
      <alignment horizontal="center"/>
    </xf>
    <xf numFmtId="0" fontId="1" fillId="3" borderId="120" xfId="0" applyFont="1" applyFill="1" applyBorder="1" applyAlignment="1">
      <alignment horizontal="center"/>
    </xf>
    <xf numFmtId="0" fontId="1" fillId="3" borderId="78" xfId="0" applyFont="1" applyFill="1" applyBorder="1" applyAlignment="1">
      <alignment horizontal="left"/>
    </xf>
    <xf numFmtId="0" fontId="1" fillId="3" borderId="5" xfId="0" applyFont="1" applyFill="1" applyBorder="1" applyAlignment="1">
      <alignment horizontal="left"/>
    </xf>
    <xf numFmtId="0" fontId="1" fillId="3" borderId="85" xfId="0" applyFont="1" applyFill="1" applyBorder="1" applyAlignment="1">
      <alignment horizontal="left"/>
    </xf>
    <xf numFmtId="0" fontId="1" fillId="3" borderId="108" xfId="0" applyFont="1" applyFill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3" fillId="0" borderId="36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2" fillId="0" borderId="20" xfId="0" applyFont="1" applyBorder="1" applyAlignment="1">
      <alignment/>
    </xf>
    <xf numFmtId="0" fontId="0" fillId="0" borderId="0" xfId="0" applyAlignment="1">
      <alignment/>
    </xf>
    <xf numFmtId="0" fontId="0" fillId="0" borderId="111" xfId="0" applyBorder="1" applyAlignment="1">
      <alignment/>
    </xf>
    <xf numFmtId="0" fontId="1" fillId="3" borderId="121" xfId="0" applyFont="1" applyFill="1" applyBorder="1" applyAlignment="1">
      <alignment horizontal="left"/>
    </xf>
    <xf numFmtId="0" fontId="3" fillId="0" borderId="2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1" fillId="3" borderId="15" xfId="0" applyFont="1" applyFill="1" applyBorder="1" applyAlignment="1">
      <alignment horizontal="left"/>
    </xf>
    <xf numFmtId="0" fontId="1" fillId="3" borderId="102" xfId="0" applyFont="1" applyFill="1" applyBorder="1" applyAlignment="1">
      <alignment horizontal="left"/>
    </xf>
    <xf numFmtId="0" fontId="1" fillId="3" borderId="89" xfId="0" applyFont="1" applyFill="1" applyBorder="1" applyAlignment="1">
      <alignment horizontal="left"/>
    </xf>
    <xf numFmtId="0" fontId="1" fillId="3" borderId="3" xfId="0" applyFont="1" applyFill="1" applyBorder="1" applyAlignment="1">
      <alignment horizontal="left"/>
    </xf>
    <xf numFmtId="0" fontId="1" fillId="3" borderId="37" xfId="0" applyFont="1" applyFill="1" applyBorder="1" applyAlignment="1">
      <alignment horizontal="left"/>
    </xf>
    <xf numFmtId="0" fontId="1" fillId="3" borderId="122" xfId="0" applyFont="1" applyFill="1" applyBorder="1" applyAlignment="1">
      <alignment horizontal="left"/>
    </xf>
    <xf numFmtId="0" fontId="1" fillId="3" borderId="26" xfId="0" applyFont="1" applyFill="1" applyBorder="1" applyAlignment="1">
      <alignment horizontal="left"/>
    </xf>
    <xf numFmtId="0" fontId="1" fillId="3" borderId="20" xfId="0" applyFont="1" applyFill="1" applyBorder="1" applyAlignment="1">
      <alignment horizontal="left"/>
    </xf>
    <xf numFmtId="0" fontId="1" fillId="3" borderId="55" xfId="0" applyFont="1" applyFill="1" applyBorder="1" applyAlignment="1">
      <alignment horizontal="left"/>
    </xf>
    <xf numFmtId="0" fontId="1" fillId="3" borderId="57" xfId="0" applyFont="1" applyFill="1" applyBorder="1" applyAlignment="1">
      <alignment horizontal="left"/>
    </xf>
    <xf numFmtId="0" fontId="3" fillId="0" borderId="72" xfId="0" applyFont="1" applyBorder="1" applyAlignment="1">
      <alignment horizontal="center"/>
    </xf>
    <xf numFmtId="0" fontId="2" fillId="0" borderId="2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111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" fillId="0" borderId="35" xfId="0" applyFont="1" applyBorder="1" applyAlignment="1">
      <alignment horizontal="left"/>
    </xf>
    <xf numFmtId="0" fontId="2" fillId="0" borderId="15" xfId="0" applyFont="1" applyBorder="1" applyAlignment="1">
      <alignment horizontal="right"/>
    </xf>
    <xf numFmtId="0" fontId="2" fillId="0" borderId="28" xfId="0" applyFont="1" applyBorder="1" applyAlignment="1">
      <alignment horizontal="right"/>
    </xf>
    <xf numFmtId="0" fontId="1" fillId="3" borderId="20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3" fillId="3" borderId="20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3" fillId="3" borderId="25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25" xfId="0" applyFont="1" applyFill="1" applyBorder="1" applyAlignment="1">
      <alignment horizontal="center"/>
    </xf>
    <xf numFmtId="0" fontId="1" fillId="3" borderId="25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left"/>
    </xf>
    <xf numFmtId="0" fontId="1" fillId="0" borderId="1" xfId="0" applyFont="1" applyBorder="1" applyAlignment="1">
      <alignment horizontal="center" vertical="center"/>
    </xf>
    <xf numFmtId="0" fontId="1" fillId="0" borderId="107" xfId="0" applyFont="1" applyBorder="1" applyAlignment="1">
      <alignment horizontal="center" vertical="center"/>
    </xf>
    <xf numFmtId="0" fontId="1" fillId="0" borderId="108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3" borderId="31" xfId="0" applyFont="1" applyFill="1" applyBorder="1" applyAlignment="1">
      <alignment horizontal="center"/>
    </xf>
    <xf numFmtId="0" fontId="1" fillId="0" borderId="47" xfId="0" applyFont="1" applyBorder="1" applyAlignment="1">
      <alignment horizontal="center"/>
    </xf>
    <xf numFmtId="0" fontId="1" fillId="0" borderId="46" xfId="0" applyFont="1" applyBorder="1" applyAlignment="1">
      <alignment horizontal="center"/>
    </xf>
    <xf numFmtId="0" fontId="1" fillId="0" borderId="47" xfId="0" applyFont="1" applyBorder="1" applyAlignment="1">
      <alignment horizontal="left"/>
    </xf>
    <xf numFmtId="0" fontId="1" fillId="0" borderId="46" xfId="0" applyFont="1" applyBorder="1" applyAlignment="1">
      <alignment horizontal="left"/>
    </xf>
    <xf numFmtId="0" fontId="1" fillId="0" borderId="76" xfId="0" applyFont="1" applyBorder="1" applyAlignment="1">
      <alignment horizontal="center"/>
    </xf>
    <xf numFmtId="0" fontId="1" fillId="0" borderId="116" xfId="0" applyFont="1" applyBorder="1" applyAlignment="1">
      <alignment horizontal="center"/>
    </xf>
    <xf numFmtId="0" fontId="1" fillId="0" borderId="48" xfId="0" applyFont="1" applyBorder="1" applyAlignment="1">
      <alignment horizontal="center"/>
    </xf>
    <xf numFmtId="0" fontId="1" fillId="0" borderId="123" xfId="0" applyFont="1" applyBorder="1" applyAlignment="1">
      <alignment horizontal="center"/>
    </xf>
    <xf numFmtId="0" fontId="1" fillId="0" borderId="78" xfId="0" applyFont="1" applyBorder="1" applyAlignment="1">
      <alignment horizontal="left"/>
    </xf>
    <xf numFmtId="0" fontId="1" fillId="0" borderId="85" xfId="0" applyFont="1" applyBorder="1" applyAlignment="1">
      <alignment horizontal="left"/>
    </xf>
    <xf numFmtId="0" fontId="1" fillId="3" borderId="42" xfId="0" applyFont="1" applyFill="1" applyBorder="1" applyAlignment="1">
      <alignment horizontal="center" vertical="center"/>
    </xf>
    <xf numFmtId="0" fontId="1" fillId="3" borderId="41" xfId="0" applyFont="1" applyFill="1" applyBorder="1" applyAlignment="1">
      <alignment horizontal="center" vertical="center"/>
    </xf>
    <xf numFmtId="0" fontId="1" fillId="3" borderId="92" xfId="0" applyFont="1" applyFill="1" applyBorder="1" applyAlignment="1">
      <alignment horizontal="center" vertical="center"/>
    </xf>
    <xf numFmtId="0" fontId="1" fillId="3" borderId="4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124" xfId="0" applyFont="1" applyBorder="1" applyAlignment="1">
      <alignment horizontal="center"/>
    </xf>
    <xf numFmtId="0" fontId="2" fillId="0" borderId="125" xfId="0" applyFont="1" applyBorder="1" applyAlignment="1">
      <alignment horizontal="center"/>
    </xf>
    <xf numFmtId="0" fontId="2" fillId="0" borderId="126" xfId="0" applyFont="1" applyBorder="1" applyAlignment="1">
      <alignment horizontal="center"/>
    </xf>
    <xf numFmtId="0" fontId="1" fillId="0" borderId="29" xfId="0" applyFont="1" applyBorder="1" applyAlignment="1">
      <alignment horizontal="center" wrapText="1"/>
    </xf>
    <xf numFmtId="0" fontId="1" fillId="0" borderId="123" xfId="0" applyFont="1" applyBorder="1" applyAlignment="1">
      <alignment horizontal="center" wrapText="1"/>
    </xf>
    <xf numFmtId="0" fontId="1" fillId="0" borderId="48" xfId="0" applyFont="1" applyFill="1" applyBorder="1" applyAlignment="1">
      <alignment horizontal="center" wrapText="1"/>
    </xf>
    <xf numFmtId="0" fontId="1" fillId="0" borderId="37" xfId="0" applyFont="1" applyFill="1" applyBorder="1" applyAlignment="1">
      <alignment horizontal="center" wrapText="1"/>
    </xf>
    <xf numFmtId="0" fontId="3" fillId="0" borderId="112" xfId="0" applyFont="1" applyFill="1" applyBorder="1" applyAlignment="1">
      <alignment horizontal="center"/>
    </xf>
    <xf numFmtId="0" fontId="3" fillId="0" borderId="113" xfId="0" applyFont="1" applyFill="1" applyBorder="1" applyAlignment="1">
      <alignment horizontal="center"/>
    </xf>
    <xf numFmtId="0" fontId="3" fillId="0" borderId="110" xfId="0" applyFont="1" applyFill="1" applyBorder="1" applyAlignment="1">
      <alignment horizontal="center"/>
    </xf>
    <xf numFmtId="0" fontId="3" fillId="0" borderId="36" xfId="0" applyFont="1" applyFill="1" applyBorder="1" applyAlignment="1">
      <alignment horizontal="center"/>
    </xf>
    <xf numFmtId="0" fontId="3" fillId="0" borderId="31" xfId="0" applyFont="1" applyFill="1" applyBorder="1" applyAlignment="1">
      <alignment horizontal="center"/>
    </xf>
    <xf numFmtId="0" fontId="3" fillId="0" borderId="35" xfId="0" applyFont="1" applyFill="1" applyBorder="1" applyAlignment="1">
      <alignment horizontal="center"/>
    </xf>
    <xf numFmtId="0" fontId="1" fillId="0" borderId="109" xfId="0" applyFont="1" applyFill="1" applyBorder="1" applyAlignment="1">
      <alignment horizontal="center"/>
    </xf>
    <xf numFmtId="0" fontId="1" fillId="0" borderId="113" xfId="0" applyFont="1" applyFill="1" applyBorder="1" applyAlignment="1">
      <alignment horizontal="center"/>
    </xf>
    <xf numFmtId="0" fontId="1" fillId="0" borderId="127" xfId="0" applyFont="1" applyFill="1" applyBorder="1" applyAlignment="1">
      <alignment horizontal="center"/>
    </xf>
    <xf numFmtId="0" fontId="1" fillId="0" borderId="110" xfId="0" applyFont="1" applyFill="1" applyBorder="1" applyAlignment="1">
      <alignment horizontal="center"/>
    </xf>
    <xf numFmtId="0" fontId="1" fillId="3" borderId="21" xfId="0" applyFont="1" applyFill="1" applyBorder="1" applyAlignment="1">
      <alignment horizontal="left"/>
    </xf>
    <xf numFmtId="0" fontId="1" fillId="0" borderId="3" xfId="0" applyFont="1" applyBorder="1" applyAlignment="1">
      <alignment horizontal="center"/>
    </xf>
    <xf numFmtId="0" fontId="1" fillId="3" borderId="42" xfId="0" applyFont="1" applyFill="1" applyBorder="1" applyAlignment="1">
      <alignment horizontal="left"/>
    </xf>
    <xf numFmtId="0" fontId="1" fillId="0" borderId="21" xfId="0" applyFont="1" applyBorder="1" applyAlignment="1">
      <alignment horizontal="center"/>
    </xf>
    <xf numFmtId="0" fontId="1" fillId="0" borderId="55" xfId="0" applyFont="1" applyBorder="1" applyAlignment="1">
      <alignment horizontal="center"/>
    </xf>
    <xf numFmtId="0" fontId="1" fillId="0" borderId="33" xfId="0" applyFont="1" applyBorder="1" applyAlignment="1">
      <alignment horizontal="left"/>
    </xf>
    <xf numFmtId="0" fontId="1" fillId="0" borderId="44" xfId="0" applyFont="1" applyBorder="1" applyAlignment="1">
      <alignment horizontal="center"/>
    </xf>
    <xf numFmtId="0" fontId="1" fillId="3" borderId="93" xfId="0" applyFont="1" applyFill="1" applyBorder="1" applyAlignment="1">
      <alignment horizontal="center"/>
    </xf>
    <xf numFmtId="0" fontId="1" fillId="0" borderId="18" xfId="0" applyFont="1" applyBorder="1" applyAlignment="1">
      <alignment horizontal="left"/>
    </xf>
    <xf numFmtId="0" fontId="1" fillId="0" borderId="117" xfId="0" applyFont="1" applyBorder="1" applyAlignment="1">
      <alignment horizontal="left"/>
    </xf>
    <xf numFmtId="0" fontId="1" fillId="0" borderId="33" xfId="0" applyFont="1" applyBorder="1" applyAlignment="1">
      <alignment horizontal="center"/>
    </xf>
    <xf numFmtId="0" fontId="1" fillId="0" borderId="44" xfId="0" applyFont="1" applyBorder="1" applyAlignment="1">
      <alignment horizontal="left"/>
    </xf>
    <xf numFmtId="0" fontId="1" fillId="3" borderId="93" xfId="0" applyFont="1" applyFill="1" applyBorder="1" applyAlignment="1">
      <alignment horizontal="left"/>
    </xf>
    <xf numFmtId="0" fontId="1" fillId="0" borderId="23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78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85" xfId="0" applyFont="1" applyBorder="1" applyAlignment="1">
      <alignment horizontal="center"/>
    </xf>
    <xf numFmtId="0" fontId="1" fillId="0" borderId="16" xfId="0" applyFont="1" applyFill="1" applyBorder="1" applyAlignment="1">
      <alignment horizontal="right"/>
    </xf>
    <xf numFmtId="167" fontId="1" fillId="0" borderId="125" xfId="17" applyNumberFormat="1" applyFont="1" applyFill="1" applyBorder="1" applyAlignment="1">
      <alignment horizontal="left"/>
    </xf>
    <xf numFmtId="167" fontId="1" fillId="0" borderId="91" xfId="17" applyNumberFormat="1" applyFont="1" applyFill="1" applyBorder="1" applyAlignment="1">
      <alignment horizontal="left"/>
    </xf>
    <xf numFmtId="0" fontId="3" fillId="0" borderId="3" xfId="0" applyFont="1" applyFill="1" applyBorder="1" applyAlignment="1">
      <alignment horizontal="center"/>
    </xf>
    <xf numFmtId="0" fontId="3" fillId="0" borderId="37" xfId="0" applyFont="1" applyFill="1" applyBorder="1" applyAlignment="1">
      <alignment horizontal="center"/>
    </xf>
    <xf numFmtId="0" fontId="3" fillId="0" borderId="72" xfId="0" applyFont="1" applyFill="1" applyBorder="1" applyAlignment="1">
      <alignment horizontal="center"/>
    </xf>
    <xf numFmtId="0" fontId="1" fillId="0" borderId="31" xfId="0" applyFont="1" applyFill="1" applyBorder="1" applyAlignment="1">
      <alignment horizontal="center"/>
    </xf>
    <xf numFmtId="0" fontId="1" fillId="0" borderId="35" xfId="0" applyFont="1" applyFill="1" applyBorder="1" applyAlignment="1">
      <alignment horizontal="center"/>
    </xf>
    <xf numFmtId="0" fontId="1" fillId="0" borderId="102" xfId="0" applyFont="1" applyFill="1" applyBorder="1" applyAlignment="1">
      <alignment horizontal="center"/>
    </xf>
    <xf numFmtId="0" fontId="1" fillId="0" borderId="103" xfId="0" applyFont="1" applyFill="1" applyBorder="1" applyAlignment="1">
      <alignment horizontal="center"/>
    </xf>
    <xf numFmtId="0" fontId="1" fillId="0" borderId="117" xfId="0" applyFont="1" applyFill="1" applyBorder="1" applyAlignment="1">
      <alignment horizontal="center"/>
    </xf>
    <xf numFmtId="0" fontId="1" fillId="0" borderId="74" xfId="0" applyFont="1" applyFill="1" applyBorder="1" applyAlignment="1">
      <alignment horizontal="center" wrapText="1"/>
    </xf>
    <xf numFmtId="0" fontId="1" fillId="0" borderId="6" xfId="0" applyFont="1" applyFill="1" applyBorder="1" applyAlignment="1">
      <alignment horizontal="center" wrapText="1"/>
    </xf>
    <xf numFmtId="0" fontId="1" fillId="0" borderId="46" xfId="0" applyFont="1" applyFill="1" applyBorder="1" applyAlignment="1">
      <alignment horizontal="center" wrapText="1"/>
    </xf>
    <xf numFmtId="0" fontId="1" fillId="0" borderId="128" xfId="0" applyFont="1" applyFill="1" applyBorder="1" applyAlignment="1">
      <alignment horizontal="center" wrapText="1"/>
    </xf>
    <xf numFmtId="0" fontId="1" fillId="0" borderId="129" xfId="0" applyFont="1" applyFill="1" applyBorder="1" applyAlignment="1">
      <alignment horizontal="center" wrapText="1"/>
    </xf>
    <xf numFmtId="0" fontId="1" fillId="0" borderId="130" xfId="0" applyFont="1" applyFill="1" applyBorder="1" applyAlignment="1">
      <alignment horizontal="center" wrapText="1"/>
    </xf>
    <xf numFmtId="167" fontId="1" fillId="0" borderId="78" xfId="17" applyNumberFormat="1" applyFont="1" applyFill="1" applyBorder="1" applyAlignment="1">
      <alignment horizontal="left"/>
    </xf>
    <xf numFmtId="167" fontId="1" fillId="0" borderId="86" xfId="17" applyNumberFormat="1" applyFont="1" applyFill="1" applyBorder="1" applyAlignment="1">
      <alignment horizontal="left"/>
    </xf>
    <xf numFmtId="0" fontId="1" fillId="3" borderId="93" xfId="0" applyFont="1" applyFill="1" applyBorder="1" applyAlignment="1">
      <alignment horizontal="center" vertical="center" wrapText="1"/>
    </xf>
    <xf numFmtId="0" fontId="1" fillId="3" borderId="41" xfId="0" applyFont="1" applyFill="1" applyBorder="1" applyAlignment="1">
      <alignment horizontal="center" vertical="center" wrapText="1"/>
    </xf>
    <xf numFmtId="167" fontId="1" fillId="0" borderId="76" xfId="17" applyNumberFormat="1" applyFont="1" applyFill="1" applyBorder="1" applyAlignment="1">
      <alignment horizontal="left" vertical="center" wrapText="1"/>
    </xf>
    <xf numFmtId="167" fontId="1" fillId="0" borderId="122" xfId="17" applyNumberFormat="1" applyFont="1" applyFill="1" applyBorder="1" applyAlignment="1">
      <alignment horizontal="left" vertical="center" wrapText="1"/>
    </xf>
    <xf numFmtId="167" fontId="1" fillId="0" borderId="48" xfId="17" applyNumberFormat="1" applyFont="1" applyFill="1" applyBorder="1" applyAlignment="1">
      <alignment horizontal="left" vertical="center" wrapText="1"/>
    </xf>
    <xf numFmtId="167" fontId="1" fillId="0" borderId="37" xfId="17" applyNumberFormat="1" applyFont="1" applyFill="1" applyBorder="1" applyAlignment="1">
      <alignment horizontal="left" vertical="center" wrapText="1"/>
    </xf>
    <xf numFmtId="0" fontId="1" fillId="3" borderId="27" xfId="0" applyFont="1" applyFill="1" applyBorder="1" applyAlignment="1">
      <alignment horizontal="center" vertical="center"/>
    </xf>
    <xf numFmtId="0" fontId="1" fillId="3" borderId="26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108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/>
    </xf>
    <xf numFmtId="0" fontId="3" fillId="0" borderId="86" xfId="0" applyFont="1" applyFill="1" applyBorder="1" applyAlignment="1">
      <alignment horizontal="center"/>
    </xf>
    <xf numFmtId="0" fontId="1" fillId="3" borderId="131" xfId="0" applyFont="1" applyFill="1" applyBorder="1" applyAlignment="1">
      <alignment horizontal="left"/>
    </xf>
    <xf numFmtId="0" fontId="1" fillId="3" borderId="12" xfId="0" applyFont="1" applyFill="1" applyBorder="1" applyAlignment="1">
      <alignment horizontal="left"/>
    </xf>
    <xf numFmtId="0" fontId="1" fillId="3" borderId="4" xfId="0" applyFont="1" applyFill="1" applyBorder="1" applyAlignment="1">
      <alignment horizontal="center" vertical="center"/>
    </xf>
    <xf numFmtId="0" fontId="1" fillId="3" borderId="25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/>
    </xf>
    <xf numFmtId="0" fontId="1" fillId="0" borderId="36" xfId="0" applyFont="1" applyFill="1" applyBorder="1" applyAlignment="1">
      <alignment horizontal="center"/>
    </xf>
    <xf numFmtId="0" fontId="1" fillId="0" borderId="132" xfId="0" applyFont="1" applyFill="1" applyBorder="1" applyAlignment="1">
      <alignment horizontal="center"/>
    </xf>
    <xf numFmtId="0" fontId="3" fillId="3" borderId="74" xfId="0" applyFont="1" applyFill="1" applyBorder="1" applyAlignment="1">
      <alignment horizontal="left"/>
    </xf>
    <xf numFmtId="0" fontId="3" fillId="3" borderId="46" xfId="0" applyFont="1" applyFill="1" applyBorder="1" applyAlignment="1">
      <alignment horizontal="left"/>
    </xf>
    <xf numFmtId="0" fontId="1" fillId="3" borderId="128" xfId="0" applyFont="1" applyFill="1" applyBorder="1" applyAlignment="1">
      <alignment horizontal="left"/>
    </xf>
    <xf numFmtId="0" fontId="1" fillId="3" borderId="130" xfId="0" applyFont="1" applyFill="1" applyBorder="1" applyAlignment="1">
      <alignment horizontal="left"/>
    </xf>
    <xf numFmtId="0" fontId="1" fillId="0" borderId="10" xfId="0" applyFont="1" applyFill="1" applyBorder="1" applyAlignment="1">
      <alignment horizontal="center" vertical="center"/>
    </xf>
    <xf numFmtId="0" fontId="1" fillId="0" borderId="133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1" fillId="0" borderId="123" xfId="0" applyFont="1" applyFill="1" applyBorder="1" applyAlignment="1">
      <alignment horizontal="center" vertical="center"/>
    </xf>
    <xf numFmtId="0" fontId="1" fillId="0" borderId="134" xfId="0" applyFont="1" applyFill="1" applyBorder="1" applyAlignment="1">
      <alignment horizontal="center" vertical="center" wrapText="1"/>
    </xf>
    <xf numFmtId="0" fontId="1" fillId="0" borderId="63" xfId="0" applyFont="1" applyFill="1" applyBorder="1" applyAlignment="1">
      <alignment horizontal="center" vertical="center" wrapText="1"/>
    </xf>
    <xf numFmtId="0" fontId="2" fillId="0" borderId="82" xfId="0" applyFont="1" applyFill="1" applyBorder="1" applyAlignment="1">
      <alignment horizontal="left"/>
    </xf>
    <xf numFmtId="0" fontId="2" fillId="0" borderId="85" xfId="0" applyFont="1" applyFill="1" applyBorder="1" applyAlignment="1">
      <alignment horizontal="left"/>
    </xf>
    <xf numFmtId="0" fontId="2" fillId="0" borderId="74" xfId="0" applyFont="1" applyFill="1" applyBorder="1" applyAlignment="1">
      <alignment horizontal="left"/>
    </xf>
    <xf numFmtId="0" fontId="2" fillId="0" borderId="46" xfId="0" applyFont="1" applyFill="1" applyBorder="1" applyAlignment="1">
      <alignment horizontal="left"/>
    </xf>
    <xf numFmtId="0" fontId="1" fillId="0" borderId="20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3" fillId="0" borderId="124" xfId="0" applyFont="1" applyFill="1" applyBorder="1" applyAlignment="1">
      <alignment horizontal="center"/>
    </xf>
    <xf numFmtId="0" fontId="3" fillId="0" borderId="125" xfId="0" applyFont="1" applyFill="1" applyBorder="1" applyAlignment="1">
      <alignment horizontal="center"/>
    </xf>
    <xf numFmtId="0" fontId="2" fillId="0" borderId="25" xfId="0" applyFont="1" applyBorder="1" applyAlignment="1">
      <alignment horizontal="left"/>
    </xf>
    <xf numFmtId="44" fontId="1" fillId="3" borderId="77" xfId="17" applyFont="1" applyFill="1" applyBorder="1" applyAlignment="1">
      <alignment horizontal="center"/>
    </xf>
    <xf numFmtId="44" fontId="1" fillId="3" borderId="119" xfId="17" applyFont="1" applyFill="1" applyBorder="1" applyAlignment="1">
      <alignment horizontal="center"/>
    </xf>
    <xf numFmtId="44" fontId="1" fillId="3" borderId="118" xfId="17" applyFont="1" applyFill="1" applyBorder="1" applyAlignment="1">
      <alignment horizontal="center"/>
    </xf>
    <xf numFmtId="44" fontId="1" fillId="3" borderId="47" xfId="17" applyFont="1" applyFill="1" applyBorder="1" applyAlignment="1">
      <alignment horizontal="center"/>
    </xf>
    <xf numFmtId="44" fontId="1" fillId="3" borderId="6" xfId="17" applyFont="1" applyFill="1" applyBorder="1" applyAlignment="1">
      <alignment horizontal="center"/>
    </xf>
    <xf numFmtId="44" fontId="1" fillId="3" borderId="87" xfId="17" applyFont="1" applyFill="1" applyBorder="1" applyAlignment="1">
      <alignment horizontal="center"/>
    </xf>
    <xf numFmtId="0" fontId="1" fillId="0" borderId="135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  <xf numFmtId="44" fontId="1" fillId="3" borderId="78" xfId="17" applyFont="1" applyFill="1" applyBorder="1" applyAlignment="1">
      <alignment horizontal="center"/>
    </xf>
    <xf numFmtId="44" fontId="1" fillId="3" borderId="5" xfId="17" applyFont="1" applyFill="1" applyBorder="1" applyAlignment="1">
      <alignment horizontal="center"/>
    </xf>
    <xf numFmtId="44" fontId="1" fillId="3" borderId="86" xfId="17" applyFont="1" applyFill="1" applyBorder="1" applyAlignment="1">
      <alignment horizontal="center"/>
    </xf>
    <xf numFmtId="0" fontId="2" fillId="0" borderId="15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1" fillId="0" borderId="106" xfId="0" applyFont="1" applyBorder="1" applyAlignment="1">
      <alignment horizontal="center" vertical="center"/>
    </xf>
    <xf numFmtId="0" fontId="1" fillId="0" borderId="91" xfId="0" applyFont="1" applyBorder="1" applyAlignment="1">
      <alignment horizontal="center" vertical="center"/>
    </xf>
    <xf numFmtId="0" fontId="1" fillId="3" borderId="136" xfId="0" applyFont="1" applyFill="1" applyBorder="1" applyAlignment="1">
      <alignment horizontal="center" vertical="center"/>
    </xf>
    <xf numFmtId="0" fontId="1" fillId="3" borderId="137" xfId="0" applyFont="1" applyFill="1" applyBorder="1" applyAlignment="1">
      <alignment horizontal="center" vertical="center"/>
    </xf>
    <xf numFmtId="0" fontId="3" fillId="0" borderId="135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08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75" b="1" i="0" u="none" baseline="0"/>
              <a:t>Cost Chart</a:t>
            </a:r>
          </a:p>
        </c:rich>
      </c:tx>
      <c:layout>
        <c:manualLayout>
          <c:xMode val="factor"/>
          <c:yMode val="factor"/>
          <c:x val="-0.0035"/>
          <c:y val="-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"/>
          <c:y val="0.217"/>
          <c:w val="0.95725"/>
          <c:h val="0.59575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'Cost Model'!$C$5</c:f>
              <c:strCache>
                <c:ptCount val="1"/>
                <c:pt idx="0">
                  <c:v>Cost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val>
            <c:numRef>
              <c:f>'Cost Model'!$C$6:$C$17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31780354"/>
        <c:axId val="17587731"/>
      </c:barChart>
      <c:catAx>
        <c:axId val="31780354"/>
        <c:scaling>
          <c:orientation val="minMax"/>
        </c:scaling>
        <c:axPos val="l"/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7587731"/>
        <c:crosses val="autoZero"/>
        <c:auto val="1"/>
        <c:lblOffset val="100"/>
        <c:noMultiLvlLbl val="0"/>
      </c:catAx>
      <c:valAx>
        <c:axId val="17587731"/>
        <c:scaling>
          <c:orientation val="minMax"/>
        </c:scaling>
        <c:axPos val="b"/>
        <c:majorGridlines/>
        <c:delete val="0"/>
        <c:numFmt formatCode="&quot;$&quot;#,##0" sourceLinked="0"/>
        <c:majorTickMark val="out"/>
        <c:minorTickMark val="none"/>
        <c:tickLblPos val="nextTo"/>
        <c:txPr>
          <a:bodyPr vert="horz" rot="-450000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1780354"/>
        <c:crossesAt val="1"/>
        <c:crossBetween val="between"/>
        <c:dispUnits/>
      </c:valAx>
    </c:plotArea>
    <c:plotVisOnly val="1"/>
    <c:dispBlanksAs val="gap"/>
    <c:showDLblsOverMax val="0"/>
  </c:chart>
  <c:spPr>
    <a:solidFill>
      <a:srgbClr val="FFFF99"/>
    </a:solidFill>
    <a:ln w="3175">
      <a:noFill/>
    </a:ln>
  </c:spPr>
  <c:txPr>
    <a:bodyPr vert="horz" rot="0"/>
    <a:lstStyle/>
    <a:p>
      <a:pPr>
        <a:defRPr lang="en-US" cap="none" sz="14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28</xdr:row>
      <xdr:rowOff>28575</xdr:rowOff>
    </xdr:from>
    <xdr:to>
      <xdr:col>5</xdr:col>
      <xdr:colOff>552450</xdr:colOff>
      <xdr:row>44</xdr:row>
      <xdr:rowOff>123825</xdr:rowOff>
    </xdr:to>
    <xdr:graphicFrame>
      <xdr:nvGraphicFramePr>
        <xdr:cNvPr id="1" name="Chart 1"/>
        <xdr:cNvGraphicFramePr/>
      </xdr:nvGraphicFramePr>
      <xdr:xfrm>
        <a:off x="19050" y="5448300"/>
        <a:ext cx="5553075" cy="2686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K43"/>
  <sheetViews>
    <sheetView tabSelected="1" zoomScale="75" zoomScaleNormal="75" workbookViewId="0" topLeftCell="A1">
      <selection activeCell="C1" sqref="C1:D1"/>
    </sheetView>
  </sheetViews>
  <sheetFormatPr defaultColWidth="9.140625" defaultRowHeight="12.75"/>
  <cols>
    <col min="1" max="2" width="9.140625" style="1" customWidth="1"/>
    <col min="3" max="3" width="7.28125" style="1" customWidth="1"/>
    <col min="4" max="4" width="9.140625" style="1" customWidth="1"/>
    <col min="5" max="5" width="7.140625" style="1" customWidth="1"/>
    <col min="6" max="6" width="12.57421875" style="1" customWidth="1"/>
    <col min="7" max="7" width="12.00390625" style="1" customWidth="1"/>
    <col min="8" max="8" width="11.7109375" style="1" customWidth="1"/>
    <col min="9" max="9" width="12.7109375" style="1" customWidth="1"/>
    <col min="10" max="16384" width="9.140625" style="1" customWidth="1"/>
  </cols>
  <sheetData>
    <row r="1" spans="1:9" ht="15">
      <c r="A1" s="13" t="s">
        <v>0</v>
      </c>
      <c r="B1" s="14"/>
      <c r="C1" s="436"/>
      <c r="D1" s="436"/>
      <c r="E1" s="28"/>
      <c r="F1" s="15"/>
      <c r="G1" s="16" t="s">
        <v>1</v>
      </c>
      <c r="H1" s="207"/>
      <c r="I1" s="17"/>
    </row>
    <row r="2" spans="1:9" ht="15">
      <c r="A2" s="433" t="s">
        <v>156</v>
      </c>
      <c r="B2" s="434"/>
      <c r="C2" s="434"/>
      <c r="D2" s="434"/>
      <c r="E2" s="434"/>
      <c r="F2" s="435"/>
      <c r="G2" s="438" t="s">
        <v>2</v>
      </c>
      <c r="H2" s="428"/>
      <c r="I2" s="437"/>
    </row>
    <row r="3" spans="1:9" ht="15.75" thickBot="1">
      <c r="A3" s="18"/>
      <c r="B3" s="19"/>
      <c r="C3" s="19"/>
      <c r="D3" s="19"/>
      <c r="E3" s="19"/>
      <c r="F3" s="20"/>
      <c r="G3" s="424" t="s">
        <v>3</v>
      </c>
      <c r="H3" s="425"/>
      <c r="I3" s="426"/>
    </row>
    <row r="4" spans="1:9" ht="15">
      <c r="A4" s="430" t="s">
        <v>4</v>
      </c>
      <c r="B4" s="431"/>
      <c r="C4" s="431"/>
      <c r="D4" s="431"/>
      <c r="E4" s="431"/>
      <c r="F4" s="431"/>
      <c r="G4" s="431"/>
      <c r="H4" s="431"/>
      <c r="I4" s="432"/>
    </row>
    <row r="5" spans="1:9" ht="15">
      <c r="A5" s="427" t="s">
        <v>5</v>
      </c>
      <c r="B5" s="428"/>
      <c r="C5" s="428"/>
      <c r="D5" s="429" t="s">
        <v>6</v>
      </c>
      <c r="E5" s="428"/>
      <c r="F5" s="428"/>
      <c r="G5" s="10" t="s">
        <v>7</v>
      </c>
      <c r="H5" s="10" t="s">
        <v>8</v>
      </c>
      <c r="I5" s="12" t="s">
        <v>9</v>
      </c>
    </row>
    <row r="6" spans="1:9" ht="15">
      <c r="A6" s="408"/>
      <c r="B6" s="446"/>
      <c r="C6" s="447"/>
      <c r="D6" s="223" t="s">
        <v>10</v>
      </c>
      <c r="E6" s="350"/>
      <c r="F6" s="350"/>
      <c r="G6" s="201"/>
      <c r="H6" s="202"/>
      <c r="I6" s="203"/>
    </row>
    <row r="7" spans="1:9" ht="15">
      <c r="A7" s="409"/>
      <c r="B7" s="421"/>
      <c r="C7" s="422"/>
      <c r="D7" s="420"/>
      <c r="E7" s="421"/>
      <c r="F7" s="422"/>
      <c r="G7" s="198"/>
      <c r="H7" s="198"/>
      <c r="I7" s="204"/>
    </row>
    <row r="8" spans="1:9" ht="15">
      <c r="A8" s="409"/>
      <c r="B8" s="421"/>
      <c r="C8" s="422"/>
      <c r="D8" s="420"/>
      <c r="E8" s="421"/>
      <c r="F8" s="422"/>
      <c r="G8" s="198"/>
      <c r="H8" s="198"/>
      <c r="I8" s="204"/>
    </row>
    <row r="9" spans="1:9" ht="15">
      <c r="A9" s="409"/>
      <c r="B9" s="421"/>
      <c r="C9" s="422"/>
      <c r="D9" s="420"/>
      <c r="E9" s="421"/>
      <c r="F9" s="422"/>
      <c r="G9" s="198"/>
      <c r="H9" s="198"/>
      <c r="I9" s="204"/>
    </row>
    <row r="10" spans="1:9" ht="15">
      <c r="A10" s="409"/>
      <c r="B10" s="421"/>
      <c r="C10" s="422"/>
      <c r="D10" s="420"/>
      <c r="E10" s="421"/>
      <c r="F10" s="422"/>
      <c r="G10" s="198"/>
      <c r="H10" s="198"/>
      <c r="I10" s="204"/>
    </row>
    <row r="11" spans="1:9" ht="15">
      <c r="A11" s="409"/>
      <c r="B11" s="421"/>
      <c r="C11" s="422"/>
      <c r="D11" s="420"/>
      <c r="E11" s="421"/>
      <c r="F11" s="422"/>
      <c r="G11" s="198"/>
      <c r="H11" s="198"/>
      <c r="I11" s="204"/>
    </row>
    <row r="12" spans="1:9" ht="15">
      <c r="A12" s="409"/>
      <c r="B12" s="421"/>
      <c r="C12" s="422"/>
      <c r="D12" s="420"/>
      <c r="E12" s="421"/>
      <c r="F12" s="422"/>
      <c r="G12" s="199"/>
      <c r="H12" s="199"/>
      <c r="I12" s="205"/>
    </row>
    <row r="13" spans="1:9" ht="15.75" thickBot="1">
      <c r="A13" s="410"/>
      <c r="B13" s="417"/>
      <c r="C13" s="418"/>
      <c r="D13" s="416"/>
      <c r="E13" s="417"/>
      <c r="F13" s="418"/>
      <c r="G13" s="200"/>
      <c r="H13" s="200"/>
      <c r="I13" s="206"/>
    </row>
    <row r="14" spans="1:9" ht="15">
      <c r="A14" s="430" t="s">
        <v>11</v>
      </c>
      <c r="B14" s="431"/>
      <c r="C14" s="431"/>
      <c r="D14" s="431"/>
      <c r="E14" s="431"/>
      <c r="F14" s="431"/>
      <c r="G14" s="431"/>
      <c r="H14" s="431"/>
      <c r="I14" s="432"/>
    </row>
    <row r="15" spans="1:11" ht="15">
      <c r="A15" s="427" t="s">
        <v>12</v>
      </c>
      <c r="B15" s="428"/>
      <c r="C15" s="429" t="s">
        <v>13</v>
      </c>
      <c r="D15" s="428"/>
      <c r="E15" s="428"/>
      <c r="F15" s="428"/>
      <c r="G15" s="429" t="s">
        <v>14</v>
      </c>
      <c r="H15" s="428"/>
      <c r="I15" s="437"/>
      <c r="K15" s="1" t="s">
        <v>151</v>
      </c>
    </row>
    <row r="16" spans="1:11" ht="15">
      <c r="A16" s="439"/>
      <c r="B16" s="440"/>
      <c r="C16" s="445"/>
      <c r="D16" s="446"/>
      <c r="E16" s="446"/>
      <c r="F16" s="447"/>
      <c r="G16" s="445"/>
      <c r="H16" s="446"/>
      <c r="I16" s="419"/>
      <c r="K16" s="68" t="s">
        <v>15</v>
      </c>
    </row>
    <row r="17" spans="1:11" ht="15">
      <c r="A17" s="441"/>
      <c r="B17" s="442"/>
      <c r="C17" s="420"/>
      <c r="D17" s="421"/>
      <c r="E17" s="421"/>
      <c r="F17" s="422"/>
      <c r="G17" s="420"/>
      <c r="H17" s="421"/>
      <c r="I17" s="414"/>
      <c r="K17" s="68" t="s">
        <v>16</v>
      </c>
    </row>
    <row r="18" spans="1:11" ht="15">
      <c r="A18" s="441"/>
      <c r="B18" s="442"/>
      <c r="C18" s="420"/>
      <c r="D18" s="421"/>
      <c r="E18" s="421"/>
      <c r="F18" s="422"/>
      <c r="G18" s="420"/>
      <c r="H18" s="421"/>
      <c r="I18" s="414"/>
      <c r="K18" s="68" t="s">
        <v>17</v>
      </c>
    </row>
    <row r="19" spans="1:11" ht="15">
      <c r="A19" s="441"/>
      <c r="B19" s="442"/>
      <c r="C19" s="420"/>
      <c r="D19" s="421"/>
      <c r="E19" s="421"/>
      <c r="F19" s="422"/>
      <c r="G19" s="420"/>
      <c r="H19" s="421"/>
      <c r="I19" s="414"/>
      <c r="K19" s="68" t="s">
        <v>18</v>
      </c>
    </row>
    <row r="20" spans="1:9" ht="15">
      <c r="A20" s="441"/>
      <c r="B20" s="442"/>
      <c r="C20" s="420"/>
      <c r="D20" s="421"/>
      <c r="E20" s="421"/>
      <c r="F20" s="422"/>
      <c r="G20" s="420"/>
      <c r="H20" s="421"/>
      <c r="I20" s="414"/>
    </row>
    <row r="21" spans="1:9" ht="15">
      <c r="A21" s="441"/>
      <c r="B21" s="442"/>
      <c r="C21" s="420"/>
      <c r="D21" s="421"/>
      <c r="E21" s="421"/>
      <c r="F21" s="422"/>
      <c r="G21" s="420"/>
      <c r="H21" s="421"/>
      <c r="I21" s="414"/>
    </row>
    <row r="22" spans="1:9" ht="15">
      <c r="A22" s="441"/>
      <c r="B22" s="442"/>
      <c r="C22" s="420"/>
      <c r="D22" s="421"/>
      <c r="E22" s="421"/>
      <c r="F22" s="422"/>
      <c r="G22" s="420"/>
      <c r="H22" s="421"/>
      <c r="I22" s="414"/>
    </row>
    <row r="23" spans="1:9" ht="15">
      <c r="A23" s="441"/>
      <c r="B23" s="442"/>
      <c r="C23" s="420"/>
      <c r="D23" s="421"/>
      <c r="E23" s="421"/>
      <c r="F23" s="422"/>
      <c r="G23" s="420"/>
      <c r="H23" s="421"/>
      <c r="I23" s="414"/>
    </row>
    <row r="24" spans="1:9" ht="15">
      <c r="A24" s="441"/>
      <c r="B24" s="442"/>
      <c r="C24" s="420"/>
      <c r="D24" s="421"/>
      <c r="E24" s="421"/>
      <c r="F24" s="422"/>
      <c r="G24" s="420"/>
      <c r="H24" s="421"/>
      <c r="I24" s="414"/>
    </row>
    <row r="25" spans="1:9" ht="15">
      <c r="A25" s="441"/>
      <c r="B25" s="442"/>
      <c r="C25" s="420"/>
      <c r="D25" s="421"/>
      <c r="E25" s="421"/>
      <c r="F25" s="422"/>
      <c r="G25" s="420"/>
      <c r="H25" s="421"/>
      <c r="I25" s="414"/>
    </row>
    <row r="26" spans="1:9" ht="15">
      <c r="A26" s="441"/>
      <c r="B26" s="442"/>
      <c r="C26" s="420"/>
      <c r="D26" s="421"/>
      <c r="E26" s="421"/>
      <c r="F26" s="422"/>
      <c r="G26" s="420"/>
      <c r="H26" s="421"/>
      <c r="I26" s="414"/>
    </row>
    <row r="27" spans="1:9" ht="15.75" thickBot="1">
      <c r="A27" s="443"/>
      <c r="B27" s="444"/>
      <c r="C27" s="416"/>
      <c r="D27" s="417"/>
      <c r="E27" s="417"/>
      <c r="F27" s="418"/>
      <c r="G27" s="416"/>
      <c r="H27" s="417"/>
      <c r="I27" s="415"/>
    </row>
    <row r="28" spans="1:9" ht="15">
      <c r="A28" s="430" t="s">
        <v>19</v>
      </c>
      <c r="B28" s="431"/>
      <c r="C28" s="431"/>
      <c r="D28" s="431"/>
      <c r="E28" s="431"/>
      <c r="F28" s="431"/>
      <c r="G28" s="431"/>
      <c r="H28" s="431"/>
      <c r="I28" s="432"/>
    </row>
    <row r="29" spans="1:9" ht="15">
      <c r="A29" s="427" t="s">
        <v>5</v>
      </c>
      <c r="B29" s="428"/>
      <c r="C29" s="428"/>
      <c r="D29" s="429" t="s">
        <v>20</v>
      </c>
      <c r="E29" s="428"/>
      <c r="F29" s="428"/>
      <c r="G29" s="10" t="s">
        <v>7</v>
      </c>
      <c r="H29" s="10" t="s">
        <v>8</v>
      </c>
      <c r="I29" s="12" t="s">
        <v>9</v>
      </c>
    </row>
    <row r="30" spans="1:9" ht="15">
      <c r="A30" s="411"/>
      <c r="B30" s="412"/>
      <c r="C30" s="413"/>
      <c r="D30" s="400"/>
      <c r="E30" s="412"/>
      <c r="F30" s="413"/>
      <c r="G30" s="212"/>
      <c r="H30" s="209"/>
      <c r="I30" s="213"/>
    </row>
    <row r="31" spans="1:9" ht="15">
      <c r="A31" s="345"/>
      <c r="B31" s="45"/>
      <c r="C31" s="45"/>
      <c r="D31" s="401"/>
      <c r="E31" s="402"/>
      <c r="F31" s="403"/>
      <c r="G31" s="24"/>
      <c r="H31" s="24"/>
      <c r="I31" s="25"/>
    </row>
    <row r="32" spans="1:9" ht="15">
      <c r="A32" s="397"/>
      <c r="B32" s="398"/>
      <c r="C32" s="399"/>
      <c r="D32" s="404"/>
      <c r="E32" s="398"/>
      <c r="F32" s="399"/>
      <c r="G32" s="199"/>
      <c r="H32" s="199"/>
      <c r="I32" s="205"/>
    </row>
    <row r="33" spans="1:9" ht="15">
      <c r="A33" s="346"/>
      <c r="B33" s="347"/>
      <c r="C33" s="347"/>
      <c r="D33" s="401"/>
      <c r="E33" s="402"/>
      <c r="F33" s="403"/>
      <c r="G33" s="21"/>
      <c r="H33" s="21"/>
      <c r="I33" s="22"/>
    </row>
    <row r="34" spans="1:9" ht="15">
      <c r="A34" s="397"/>
      <c r="B34" s="398"/>
      <c r="C34" s="399"/>
      <c r="D34" s="404"/>
      <c r="E34" s="398"/>
      <c r="F34" s="399"/>
      <c r="G34" s="199"/>
      <c r="H34" s="199"/>
      <c r="I34" s="205"/>
    </row>
    <row r="35" spans="1:9" ht="15">
      <c r="A35" s="346"/>
      <c r="B35" s="347"/>
      <c r="C35" s="347"/>
      <c r="D35" s="401"/>
      <c r="E35" s="402"/>
      <c r="F35" s="403"/>
      <c r="G35" s="21"/>
      <c r="H35" s="21"/>
      <c r="I35" s="22"/>
    </row>
    <row r="36" spans="1:9" ht="15">
      <c r="A36" s="397"/>
      <c r="B36" s="398"/>
      <c r="C36" s="399"/>
      <c r="D36" s="404"/>
      <c r="E36" s="398"/>
      <c r="F36" s="399"/>
      <c r="G36" s="199"/>
      <c r="H36" s="199"/>
      <c r="I36" s="205"/>
    </row>
    <row r="37" spans="1:9" ht="15">
      <c r="A37" s="346"/>
      <c r="B37" s="347"/>
      <c r="C37" s="347"/>
      <c r="D37" s="401"/>
      <c r="E37" s="402"/>
      <c r="F37" s="403"/>
      <c r="G37" s="21"/>
      <c r="H37" s="21"/>
      <c r="I37" s="22"/>
    </row>
    <row r="38" spans="1:9" ht="15">
      <c r="A38" s="397"/>
      <c r="B38" s="398"/>
      <c r="C38" s="399"/>
      <c r="D38" s="404"/>
      <c r="E38" s="398"/>
      <c r="F38" s="399"/>
      <c r="G38" s="199"/>
      <c r="H38" s="199"/>
      <c r="I38" s="205"/>
    </row>
    <row r="39" spans="1:9" ht="15">
      <c r="A39" s="346"/>
      <c r="B39" s="347"/>
      <c r="C39" s="347"/>
      <c r="D39" s="401"/>
      <c r="E39" s="402"/>
      <c r="F39" s="403"/>
      <c r="G39" s="21"/>
      <c r="H39" s="21"/>
      <c r="I39" s="22"/>
    </row>
    <row r="40" spans="1:9" ht="15">
      <c r="A40" s="397"/>
      <c r="B40" s="398"/>
      <c r="C40" s="399"/>
      <c r="D40" s="404"/>
      <c r="E40" s="398"/>
      <c r="F40" s="399"/>
      <c r="G40" s="199"/>
      <c r="H40" s="199"/>
      <c r="I40" s="205"/>
    </row>
    <row r="41" spans="1:9" ht="15">
      <c r="A41" s="346"/>
      <c r="B41" s="347"/>
      <c r="C41" s="347"/>
      <c r="D41" s="401"/>
      <c r="E41" s="402"/>
      <c r="F41" s="403"/>
      <c r="G41" s="21"/>
      <c r="H41" s="21"/>
      <c r="I41" s="22"/>
    </row>
    <row r="42" spans="1:9" ht="15">
      <c r="A42" s="397"/>
      <c r="B42" s="398"/>
      <c r="C42" s="399"/>
      <c r="D42" s="404"/>
      <c r="E42" s="398"/>
      <c r="F42" s="399"/>
      <c r="G42" s="199"/>
      <c r="H42" s="199"/>
      <c r="I42" s="205"/>
    </row>
    <row r="43" spans="1:9" ht="15.75" thickBot="1">
      <c r="A43" s="348"/>
      <c r="B43" s="349"/>
      <c r="C43" s="349"/>
      <c r="D43" s="405"/>
      <c r="E43" s="406"/>
      <c r="F43" s="407"/>
      <c r="G43" s="26"/>
      <c r="H43" s="26"/>
      <c r="I43" s="27"/>
    </row>
  </sheetData>
  <mergeCells count="86">
    <mergeCell ref="A13:C13"/>
    <mergeCell ref="D7:F7"/>
    <mergeCell ref="D8:F8"/>
    <mergeCell ref="D9:F9"/>
    <mergeCell ref="D10:F10"/>
    <mergeCell ref="D11:F11"/>
    <mergeCell ref="D12:F12"/>
    <mergeCell ref="D13:F13"/>
    <mergeCell ref="D41:F41"/>
    <mergeCell ref="D42:F42"/>
    <mergeCell ref="D43:F43"/>
    <mergeCell ref="A6:C6"/>
    <mergeCell ref="A7:C7"/>
    <mergeCell ref="A8:C8"/>
    <mergeCell ref="A9:C9"/>
    <mergeCell ref="A10:C10"/>
    <mergeCell ref="A11:C11"/>
    <mergeCell ref="A12:C12"/>
    <mergeCell ref="D37:F37"/>
    <mergeCell ref="D38:F38"/>
    <mergeCell ref="D39:F39"/>
    <mergeCell ref="D40:F40"/>
    <mergeCell ref="A38:C38"/>
    <mergeCell ref="A40:C40"/>
    <mergeCell ref="A42:C42"/>
    <mergeCell ref="D30:F30"/>
    <mergeCell ref="D31:F31"/>
    <mergeCell ref="D32:F32"/>
    <mergeCell ref="D33:F33"/>
    <mergeCell ref="D34:F34"/>
    <mergeCell ref="D35:F35"/>
    <mergeCell ref="D36:F36"/>
    <mergeCell ref="A30:C30"/>
    <mergeCell ref="A32:C32"/>
    <mergeCell ref="A34:C34"/>
    <mergeCell ref="A36:C36"/>
    <mergeCell ref="G24:I24"/>
    <mergeCell ref="G25:I25"/>
    <mergeCell ref="G26:I26"/>
    <mergeCell ref="G27:I27"/>
    <mergeCell ref="G20:I20"/>
    <mergeCell ref="G21:I21"/>
    <mergeCell ref="G22:I22"/>
    <mergeCell ref="G23:I23"/>
    <mergeCell ref="G16:I16"/>
    <mergeCell ref="G17:I17"/>
    <mergeCell ref="G18:I18"/>
    <mergeCell ref="G19:I19"/>
    <mergeCell ref="C24:F24"/>
    <mergeCell ref="C25:F25"/>
    <mergeCell ref="C26:F26"/>
    <mergeCell ref="C27:F27"/>
    <mergeCell ref="C20:F20"/>
    <mergeCell ref="C21:F21"/>
    <mergeCell ref="C22:F22"/>
    <mergeCell ref="C23:F23"/>
    <mergeCell ref="C16:F16"/>
    <mergeCell ref="C17:F17"/>
    <mergeCell ref="C18:F18"/>
    <mergeCell ref="C19:F19"/>
    <mergeCell ref="A24:B24"/>
    <mergeCell ref="A25:B25"/>
    <mergeCell ref="A26:B26"/>
    <mergeCell ref="A27:B27"/>
    <mergeCell ref="A20:B20"/>
    <mergeCell ref="A21:B21"/>
    <mergeCell ref="A22:B22"/>
    <mergeCell ref="A23:B23"/>
    <mergeCell ref="A16:B16"/>
    <mergeCell ref="A17:B17"/>
    <mergeCell ref="A18:B18"/>
    <mergeCell ref="A19:B19"/>
    <mergeCell ref="A2:F2"/>
    <mergeCell ref="C1:D1"/>
    <mergeCell ref="A28:I28"/>
    <mergeCell ref="A29:C29"/>
    <mergeCell ref="D29:F29"/>
    <mergeCell ref="A14:I14"/>
    <mergeCell ref="A15:B15"/>
    <mergeCell ref="C15:F15"/>
    <mergeCell ref="G15:I15"/>
    <mergeCell ref="G2:I2"/>
    <mergeCell ref="G3:I3"/>
    <mergeCell ref="A5:C5"/>
    <mergeCell ref="D5:F5"/>
    <mergeCell ref="A4:I4"/>
  </mergeCells>
  <dataValidations count="2">
    <dataValidation type="list" allowBlank="1" sqref="A16:B16">
      <formula1>$K$16:$K$20</formula1>
    </dataValidation>
    <dataValidation type="list" allowBlank="1" sqref="A17:B27">
      <formula1>$K$16:$K$20</formula1>
    </dataValidation>
  </dataValidations>
  <printOptions/>
  <pageMargins left="0.75" right="0.75" top="0.75" bottom="0.75" header="0.5" footer="0.5"/>
  <pageSetup blackAndWhite="1" horizontalDpi="300" verticalDpi="3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/>
  <dimension ref="A1:G44"/>
  <sheetViews>
    <sheetView zoomScale="75" zoomScaleNormal="75" workbookViewId="0" topLeftCell="A1">
      <selection activeCell="C1" sqref="C1:D1"/>
    </sheetView>
  </sheetViews>
  <sheetFormatPr defaultColWidth="9.140625" defaultRowHeight="12.75"/>
  <cols>
    <col min="1" max="1" width="10.7109375" style="1" customWidth="1"/>
    <col min="2" max="3" width="7.7109375" style="1" customWidth="1"/>
    <col min="4" max="4" width="16.421875" style="1" customWidth="1"/>
    <col min="5" max="5" width="17.421875" style="1" customWidth="1"/>
    <col min="6" max="6" width="12.8515625" style="1" customWidth="1"/>
    <col min="7" max="7" width="11.7109375" style="1" customWidth="1"/>
    <col min="8" max="16384" width="9.140625" style="1" customWidth="1"/>
  </cols>
  <sheetData>
    <row r="1" spans="1:7" ht="15">
      <c r="A1" s="13" t="s">
        <v>0</v>
      </c>
      <c r="B1" s="14"/>
      <c r="C1" s="65">
        <f>IF(Sources!$C$1&lt;&gt;"",Sources!$C$1,"")</f>
      </c>
      <c r="D1" s="65"/>
      <c r="E1" s="65"/>
      <c r="F1" s="153" t="s">
        <v>1</v>
      </c>
      <c r="G1" s="154">
        <f>IF(Sources!H1&lt;&gt;"",Sources!H1,"")</f>
      </c>
    </row>
    <row r="2" spans="1:7" ht="15">
      <c r="A2" s="471" t="str">
        <f>Sources!A2</f>
        <v>Project:</v>
      </c>
      <c r="B2" s="472"/>
      <c r="C2" s="472"/>
      <c r="D2" s="472"/>
      <c r="E2" s="473"/>
      <c r="F2" s="488" t="s">
        <v>123</v>
      </c>
      <c r="G2" s="490"/>
    </row>
    <row r="3" spans="1:7" ht="15.75" thickBot="1">
      <c r="A3" s="18"/>
      <c r="B3" s="19"/>
      <c r="C3" s="19"/>
      <c r="D3" s="19"/>
      <c r="E3" s="19"/>
      <c r="F3" s="572" t="s">
        <v>112</v>
      </c>
      <c r="G3" s="573"/>
    </row>
    <row r="4" spans="1:7" ht="15.75" thickBot="1">
      <c r="A4" s="155" t="s">
        <v>93</v>
      </c>
      <c r="B4" s="195"/>
      <c r="C4" s="195"/>
      <c r="D4" s="19"/>
      <c r="E4" s="19"/>
      <c r="F4" s="570" t="s">
        <v>121</v>
      </c>
      <c r="G4" s="571"/>
    </row>
    <row r="5" spans="1:7" ht="15">
      <c r="A5" s="520" t="s">
        <v>113</v>
      </c>
      <c r="B5" s="521"/>
      <c r="C5" s="521"/>
      <c r="D5" s="521"/>
      <c r="E5" s="521"/>
      <c r="F5" s="548"/>
      <c r="G5" s="549"/>
    </row>
    <row r="6" spans="1:7" s="3" customFormat="1" ht="15">
      <c r="A6" s="217"/>
      <c r="B6" s="215"/>
      <c r="C6" s="215"/>
      <c r="D6" s="215"/>
      <c r="E6" s="215"/>
      <c r="F6" s="215"/>
      <c r="G6" s="210"/>
    </row>
    <row r="7" spans="1:7" s="3" customFormat="1" ht="15">
      <c r="A7" s="217"/>
      <c r="B7" s="224"/>
      <c r="C7" s="224"/>
      <c r="D7" s="224"/>
      <c r="E7" s="224"/>
      <c r="F7" s="215"/>
      <c r="G7" s="210"/>
    </row>
    <row r="8" spans="1:7" s="3" customFormat="1" ht="15">
      <c r="A8" s="217"/>
      <c r="B8" s="224"/>
      <c r="C8" s="224"/>
      <c r="D8" s="224"/>
      <c r="E8" s="224"/>
      <c r="F8" s="215"/>
      <c r="G8" s="210"/>
    </row>
    <row r="9" spans="1:7" s="3" customFormat="1" ht="15">
      <c r="A9" s="217"/>
      <c r="B9" s="224"/>
      <c r="C9" s="224"/>
      <c r="D9" s="224"/>
      <c r="E9" s="224"/>
      <c r="F9" s="215"/>
      <c r="G9" s="210"/>
    </row>
    <row r="10" spans="1:7" s="3" customFormat="1" ht="15">
      <c r="A10" s="217"/>
      <c r="B10" s="224"/>
      <c r="C10" s="224"/>
      <c r="D10" s="224"/>
      <c r="E10" s="224"/>
      <c r="F10" s="215"/>
      <c r="G10" s="210"/>
    </row>
    <row r="11" spans="1:7" s="3" customFormat="1" ht="15">
      <c r="A11" s="217"/>
      <c r="B11" s="224"/>
      <c r="C11" s="224"/>
      <c r="D11" s="224"/>
      <c r="E11" s="224"/>
      <c r="F11" s="215"/>
      <c r="G11" s="210"/>
    </row>
    <row r="12" spans="1:7" s="3" customFormat="1" ht="15">
      <c r="A12" s="217"/>
      <c r="B12" s="224"/>
      <c r="C12" s="224"/>
      <c r="D12" s="224"/>
      <c r="E12" s="224"/>
      <c r="F12" s="215"/>
      <c r="G12" s="210"/>
    </row>
    <row r="13" spans="1:7" s="3" customFormat="1" ht="15">
      <c r="A13" s="217"/>
      <c r="B13" s="224"/>
      <c r="C13" s="224"/>
      <c r="D13" s="224"/>
      <c r="E13" s="224"/>
      <c r="F13" s="215"/>
      <c r="G13" s="210"/>
    </row>
    <row r="14" spans="1:7" ht="15">
      <c r="A14" s="229"/>
      <c r="B14" s="226"/>
      <c r="C14" s="226"/>
      <c r="D14" s="226"/>
      <c r="E14" s="226"/>
      <c r="F14" s="226"/>
      <c r="G14" s="227"/>
    </row>
    <row r="15" spans="1:7" ht="15">
      <c r="A15" s="217"/>
      <c r="B15" s="215"/>
      <c r="C15" s="215"/>
      <c r="D15" s="215"/>
      <c r="E15" s="215"/>
      <c r="F15" s="215"/>
      <c r="G15" s="210"/>
    </row>
    <row r="16" spans="1:7" ht="15.75" thickBot="1">
      <c r="A16" s="218"/>
      <c r="B16" s="252"/>
      <c r="C16" s="252"/>
      <c r="D16" s="252"/>
      <c r="E16" s="252"/>
      <c r="F16" s="265"/>
      <c r="G16" s="266"/>
    </row>
    <row r="17" spans="1:7" ht="15">
      <c r="A17" s="520" t="s">
        <v>114</v>
      </c>
      <c r="B17" s="521"/>
      <c r="C17" s="521"/>
      <c r="D17" s="521"/>
      <c r="E17" s="521"/>
      <c r="F17" s="521"/>
      <c r="G17" s="522"/>
    </row>
    <row r="18" spans="1:7" ht="15">
      <c r="A18" s="229"/>
      <c r="B18" s="215"/>
      <c r="C18" s="215"/>
      <c r="D18" s="215"/>
      <c r="E18" s="215"/>
      <c r="F18" s="268"/>
      <c r="G18" s="269"/>
    </row>
    <row r="19" spans="1:7" ht="15">
      <c r="A19" s="229"/>
      <c r="B19" s="215"/>
      <c r="C19" s="215"/>
      <c r="D19" s="215"/>
      <c r="E19" s="215"/>
      <c r="F19" s="268"/>
      <c r="G19" s="269"/>
    </row>
    <row r="20" spans="1:7" ht="15">
      <c r="A20" s="217"/>
      <c r="B20" s="215"/>
      <c r="C20" s="215"/>
      <c r="D20" s="215"/>
      <c r="E20" s="215"/>
      <c r="F20" s="268"/>
      <c r="G20" s="269"/>
    </row>
    <row r="21" spans="1:7" ht="15">
      <c r="A21" s="217"/>
      <c r="B21" s="215"/>
      <c r="C21" s="215"/>
      <c r="D21" s="215"/>
      <c r="E21" s="215"/>
      <c r="F21" s="268"/>
      <c r="G21" s="269"/>
    </row>
    <row r="22" spans="1:7" ht="15">
      <c r="A22" s="217"/>
      <c r="B22" s="215"/>
      <c r="C22" s="215"/>
      <c r="D22" s="215"/>
      <c r="E22" s="215"/>
      <c r="F22" s="268"/>
      <c r="G22" s="269"/>
    </row>
    <row r="23" spans="1:7" ht="15">
      <c r="A23" s="217"/>
      <c r="B23" s="215"/>
      <c r="C23" s="215"/>
      <c r="D23" s="215"/>
      <c r="E23" s="215"/>
      <c r="F23" s="268"/>
      <c r="G23" s="270"/>
    </row>
    <row r="24" spans="1:7" ht="15">
      <c r="A24" s="217"/>
      <c r="B24" s="215"/>
      <c r="C24" s="215"/>
      <c r="D24" s="215"/>
      <c r="E24" s="215"/>
      <c r="F24" s="268"/>
      <c r="G24" s="269"/>
    </row>
    <row r="25" spans="1:7" ht="15">
      <c r="A25" s="217"/>
      <c r="B25" s="215"/>
      <c r="C25" s="215"/>
      <c r="D25" s="215"/>
      <c r="E25" s="215"/>
      <c r="F25" s="215"/>
      <c r="G25" s="210"/>
    </row>
    <row r="26" spans="1:7" ht="15">
      <c r="A26" s="217"/>
      <c r="B26" s="271"/>
      <c r="C26" s="272"/>
      <c r="D26" s="215"/>
      <c r="E26" s="215"/>
      <c r="F26" s="215"/>
      <c r="G26" s="210"/>
    </row>
    <row r="27" spans="1:7" ht="15">
      <c r="A27" s="217"/>
      <c r="B27" s="271"/>
      <c r="C27" s="271"/>
      <c r="D27" s="215"/>
      <c r="E27" s="215"/>
      <c r="F27" s="215"/>
      <c r="G27" s="210"/>
    </row>
    <row r="28" spans="1:7" ht="15.75" thickBot="1">
      <c r="A28" s="218"/>
      <c r="B28" s="252"/>
      <c r="C28" s="252"/>
      <c r="D28" s="252"/>
      <c r="E28" s="252"/>
      <c r="F28" s="252"/>
      <c r="G28" s="253"/>
    </row>
    <row r="29" spans="1:7" ht="15">
      <c r="A29" s="520" t="s">
        <v>115</v>
      </c>
      <c r="B29" s="521"/>
      <c r="C29" s="521"/>
      <c r="D29" s="521"/>
      <c r="E29" s="521"/>
      <c r="F29" s="521"/>
      <c r="G29" s="522"/>
    </row>
    <row r="30" spans="1:7" ht="15">
      <c r="A30" s="225"/>
      <c r="B30" s="226"/>
      <c r="C30" s="226"/>
      <c r="D30" s="226"/>
      <c r="E30" s="226"/>
      <c r="F30" s="226"/>
      <c r="G30" s="227"/>
    </row>
    <row r="31" spans="1:7" ht="15">
      <c r="A31" s="217"/>
      <c r="B31" s="215"/>
      <c r="C31" s="215"/>
      <c r="D31" s="215"/>
      <c r="E31" s="215"/>
      <c r="F31" s="215"/>
      <c r="G31" s="210"/>
    </row>
    <row r="32" spans="1:7" ht="15">
      <c r="A32" s="225"/>
      <c r="B32" s="226"/>
      <c r="C32" s="226"/>
      <c r="D32" s="226"/>
      <c r="E32" s="226"/>
      <c r="F32" s="226"/>
      <c r="G32" s="227"/>
    </row>
    <row r="33" spans="1:7" ht="15">
      <c r="A33" s="225"/>
      <c r="B33" s="226"/>
      <c r="C33" s="226"/>
      <c r="D33" s="226"/>
      <c r="E33" s="226"/>
      <c r="F33" s="226"/>
      <c r="G33" s="227"/>
    </row>
    <row r="34" spans="1:7" ht="15">
      <c r="A34" s="217"/>
      <c r="B34" s="215"/>
      <c r="C34" s="215"/>
      <c r="D34" s="215"/>
      <c r="E34" s="215"/>
      <c r="F34" s="215"/>
      <c r="G34" s="210"/>
    </row>
    <row r="35" spans="1:7" ht="15">
      <c r="A35" s="217"/>
      <c r="B35" s="215"/>
      <c r="C35" s="215"/>
      <c r="D35" s="215"/>
      <c r="E35" s="215"/>
      <c r="F35" s="215"/>
      <c r="G35" s="210"/>
    </row>
    <row r="36" spans="1:7" ht="15">
      <c r="A36" s="217"/>
      <c r="B36" s="215"/>
      <c r="C36" s="215"/>
      <c r="D36" s="215"/>
      <c r="E36" s="215"/>
      <c r="F36" s="215"/>
      <c r="G36" s="210"/>
    </row>
    <row r="37" spans="1:7" ht="15">
      <c r="A37" s="217"/>
      <c r="B37" s="215"/>
      <c r="C37" s="215"/>
      <c r="D37" s="215"/>
      <c r="E37" s="215"/>
      <c r="F37" s="215"/>
      <c r="G37" s="210"/>
    </row>
    <row r="38" spans="1:7" ht="15">
      <c r="A38" s="217"/>
      <c r="B38" s="215"/>
      <c r="C38" s="215"/>
      <c r="D38" s="215"/>
      <c r="E38" s="215"/>
      <c r="F38" s="215"/>
      <c r="G38" s="210"/>
    </row>
    <row r="39" spans="1:7" ht="15.75" thickBot="1">
      <c r="A39" s="218"/>
      <c r="B39" s="252"/>
      <c r="C39" s="252"/>
      <c r="D39" s="252"/>
      <c r="E39" s="252"/>
      <c r="F39" s="252"/>
      <c r="G39" s="253"/>
    </row>
    <row r="40" spans="1:7" ht="15">
      <c r="A40" s="520" t="s">
        <v>116</v>
      </c>
      <c r="B40" s="521"/>
      <c r="C40" s="550"/>
      <c r="D40" s="151" t="s">
        <v>113</v>
      </c>
      <c r="E40" s="151" t="s">
        <v>114</v>
      </c>
      <c r="F40" s="551" t="s">
        <v>117</v>
      </c>
      <c r="G40" s="552"/>
    </row>
    <row r="41" spans="1:7" ht="15">
      <c r="A41" s="553" t="s">
        <v>118</v>
      </c>
      <c r="B41" s="554"/>
      <c r="C41" s="555"/>
      <c r="D41" s="273"/>
      <c r="E41" s="273"/>
      <c r="F41" s="562" t="str">
        <f>IF(ISNUMBER(D41),D41-E41,"$")</f>
        <v>$</v>
      </c>
      <c r="G41" s="563"/>
    </row>
    <row r="42" spans="1:7" ht="15">
      <c r="A42" s="556" t="s">
        <v>119</v>
      </c>
      <c r="B42" s="557"/>
      <c r="C42" s="558"/>
      <c r="D42" s="564"/>
      <c r="E42" s="564"/>
      <c r="F42" s="566" t="s">
        <v>154</v>
      </c>
      <c r="G42" s="567"/>
    </row>
    <row r="43" spans="1:7" ht="15">
      <c r="A43" s="559"/>
      <c r="B43" s="560"/>
      <c r="C43" s="561"/>
      <c r="D43" s="565"/>
      <c r="E43" s="565"/>
      <c r="F43" s="568"/>
      <c r="G43" s="569"/>
    </row>
    <row r="44" spans="1:7" ht="15.75" thickBot="1">
      <c r="A44" s="125"/>
      <c r="B44" s="126"/>
      <c r="C44" s="545" t="s">
        <v>120</v>
      </c>
      <c r="D44" s="545"/>
      <c r="E44" s="545"/>
      <c r="F44" s="546" t="str">
        <f>IF(SUM(F41:G43)=0,"$",SUM(F41:G43))</f>
        <v>$</v>
      </c>
      <c r="G44" s="547"/>
    </row>
  </sheetData>
  <mergeCells count="17">
    <mergeCell ref="D42:D43"/>
    <mergeCell ref="E42:E43"/>
    <mergeCell ref="F42:G43"/>
    <mergeCell ref="A2:E2"/>
    <mergeCell ref="F4:G4"/>
    <mergeCell ref="F2:G2"/>
    <mergeCell ref="F3:G3"/>
    <mergeCell ref="C44:E44"/>
    <mergeCell ref="F44:G44"/>
    <mergeCell ref="A5:G5"/>
    <mergeCell ref="A17:G17"/>
    <mergeCell ref="A29:G29"/>
    <mergeCell ref="A40:C40"/>
    <mergeCell ref="F40:G40"/>
    <mergeCell ref="A41:C41"/>
    <mergeCell ref="A42:C43"/>
    <mergeCell ref="F41:G41"/>
  </mergeCells>
  <printOptions/>
  <pageMargins left="0.75" right="0.75" top="0.75" bottom="0.75" header="0.5" footer="0.5"/>
  <pageSetup blackAndWhite="1" horizontalDpi="300" verticalDpi="3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"/>
  <dimension ref="A1:G40"/>
  <sheetViews>
    <sheetView zoomScale="75" zoomScaleNormal="75" workbookViewId="0" topLeftCell="A1">
      <selection activeCell="C1" sqref="C1:D1"/>
    </sheetView>
  </sheetViews>
  <sheetFormatPr defaultColWidth="9.140625" defaultRowHeight="12.75"/>
  <cols>
    <col min="1" max="1" width="10.7109375" style="1" customWidth="1"/>
    <col min="2" max="3" width="7.7109375" style="1" customWidth="1"/>
    <col min="4" max="4" width="16.421875" style="1" customWidth="1"/>
    <col min="5" max="5" width="17.421875" style="1" customWidth="1"/>
    <col min="6" max="6" width="12.8515625" style="1" customWidth="1"/>
    <col min="7" max="7" width="11.7109375" style="1" customWidth="1"/>
    <col min="8" max="16384" width="9.140625" style="1" customWidth="1"/>
  </cols>
  <sheetData>
    <row r="1" spans="1:7" ht="15">
      <c r="A1" s="13" t="s">
        <v>0</v>
      </c>
      <c r="B1" s="14"/>
      <c r="C1" s="65">
        <f>IF(Sources!$C$1&lt;&gt;"",Sources!$C$1,"")</f>
      </c>
      <c r="D1" s="65"/>
      <c r="E1" s="65"/>
      <c r="F1" s="153" t="s">
        <v>1</v>
      </c>
      <c r="G1" s="154">
        <f>IF(Sources!H1&lt;&gt;"",Sources!H1,"")</f>
      </c>
    </row>
    <row r="2" spans="1:7" ht="15">
      <c r="A2" s="471" t="str">
        <f>Sources!A2</f>
        <v>Project:</v>
      </c>
      <c r="B2" s="472"/>
      <c r="C2" s="472"/>
      <c r="D2" s="472"/>
      <c r="E2" s="473"/>
      <c r="F2" s="488" t="s">
        <v>122</v>
      </c>
      <c r="G2" s="490"/>
    </row>
    <row r="3" spans="1:7" ht="15.75" thickBot="1">
      <c r="A3" s="18"/>
      <c r="B3" s="19"/>
      <c r="C3" s="19"/>
      <c r="D3" s="19"/>
      <c r="E3" s="19"/>
      <c r="F3" s="572" t="s">
        <v>112</v>
      </c>
      <c r="G3" s="573"/>
    </row>
    <row r="4" spans="1:7" ht="15.75" thickBot="1">
      <c r="A4" s="156" t="s">
        <v>126</v>
      </c>
      <c r="B4" s="157"/>
      <c r="C4" s="469"/>
      <c r="D4" s="469"/>
      <c r="E4" s="576"/>
      <c r="F4" s="570" t="s">
        <v>121</v>
      </c>
      <c r="G4" s="571"/>
    </row>
    <row r="5" spans="1:7" ht="15">
      <c r="A5" s="450" t="s">
        <v>155</v>
      </c>
      <c r="B5" s="451"/>
      <c r="C5" s="451"/>
      <c r="D5" s="451"/>
      <c r="E5" s="451"/>
      <c r="F5" s="451"/>
      <c r="G5" s="452"/>
    </row>
    <row r="6" spans="1:7" ht="15">
      <c r="A6" s="288" t="s">
        <v>124</v>
      </c>
      <c r="B6" s="574">
        <f>IF(Criteria!B6&lt;&gt;0,Criteria!B6,"")</f>
      </c>
      <c r="C6" s="574"/>
      <c r="D6" s="574"/>
      <c r="E6" s="574"/>
      <c r="F6" s="574"/>
      <c r="G6" s="575"/>
    </row>
    <row r="7" spans="1:7" s="3" customFormat="1" ht="15">
      <c r="A7" s="217"/>
      <c r="B7" s="215"/>
      <c r="C7" s="215"/>
      <c r="D7" s="215"/>
      <c r="E7" s="215"/>
      <c r="F7" s="215"/>
      <c r="G7" s="210"/>
    </row>
    <row r="8" spans="1:7" s="3" customFormat="1" ht="15">
      <c r="A8" s="217"/>
      <c r="B8" s="224"/>
      <c r="C8" s="224"/>
      <c r="D8" s="224"/>
      <c r="E8" s="224"/>
      <c r="F8" s="215"/>
      <c r="G8" s="210"/>
    </row>
    <row r="9" spans="1:7" s="3" customFormat="1" ht="15">
      <c r="A9" s="217"/>
      <c r="B9" s="224"/>
      <c r="C9" s="224"/>
      <c r="D9" s="224"/>
      <c r="E9" s="224"/>
      <c r="F9" s="215"/>
      <c r="G9" s="210"/>
    </row>
    <row r="10" spans="1:7" s="3" customFormat="1" ht="15">
      <c r="A10" s="281"/>
      <c r="B10" s="251"/>
      <c r="C10" s="251"/>
      <c r="D10" s="251"/>
      <c r="E10" s="251"/>
      <c r="F10" s="282"/>
      <c r="G10" s="283"/>
    </row>
    <row r="11" spans="1:7" s="3" customFormat="1" ht="15">
      <c r="A11" s="288" t="s">
        <v>124</v>
      </c>
      <c r="B11" s="574">
        <f>IF(Criteria!B7&lt;&gt;0,Criteria!B7,"")</f>
      </c>
      <c r="C11" s="574"/>
      <c r="D11" s="574"/>
      <c r="E11" s="574"/>
      <c r="F11" s="574"/>
      <c r="G11" s="575"/>
    </row>
    <row r="12" spans="1:7" s="3" customFormat="1" ht="15">
      <c r="A12" s="217"/>
      <c r="B12" s="224"/>
      <c r="C12" s="224"/>
      <c r="D12" s="224"/>
      <c r="E12" s="224"/>
      <c r="F12" s="215"/>
      <c r="G12" s="210"/>
    </row>
    <row r="13" spans="1:7" s="3" customFormat="1" ht="15">
      <c r="A13" s="217"/>
      <c r="B13" s="224"/>
      <c r="C13" s="224"/>
      <c r="D13" s="224"/>
      <c r="E13" s="224"/>
      <c r="F13" s="215"/>
      <c r="G13" s="210"/>
    </row>
    <row r="14" spans="1:7" ht="15">
      <c r="A14" s="229"/>
      <c r="B14" s="226"/>
      <c r="C14" s="226"/>
      <c r="D14" s="226"/>
      <c r="E14" s="226"/>
      <c r="F14" s="226"/>
      <c r="G14" s="227"/>
    </row>
    <row r="15" spans="1:7" ht="15">
      <c r="A15" s="281"/>
      <c r="B15" s="282"/>
      <c r="C15" s="282"/>
      <c r="D15" s="282"/>
      <c r="E15" s="282"/>
      <c r="F15" s="282"/>
      <c r="G15" s="283"/>
    </row>
    <row r="16" spans="1:7" ht="15">
      <c r="A16" s="288" t="s">
        <v>124</v>
      </c>
      <c r="B16" s="574">
        <f>IF(Criteria!B8&lt;&gt;0,Criteria!B8,"")</f>
      </c>
      <c r="C16" s="574"/>
      <c r="D16" s="574"/>
      <c r="E16" s="574"/>
      <c r="F16" s="574"/>
      <c r="G16" s="575"/>
    </row>
    <row r="17" spans="1:7" ht="15">
      <c r="A17" s="229"/>
      <c r="B17" s="215"/>
      <c r="C17" s="215"/>
      <c r="D17" s="215"/>
      <c r="E17" s="215"/>
      <c r="F17" s="268"/>
      <c r="G17" s="269"/>
    </row>
    <row r="18" spans="1:7" ht="15">
      <c r="A18" s="229"/>
      <c r="B18" s="215"/>
      <c r="C18" s="215"/>
      <c r="D18" s="215"/>
      <c r="E18" s="215"/>
      <c r="F18" s="268"/>
      <c r="G18" s="269"/>
    </row>
    <row r="19" spans="1:7" ht="15">
      <c r="A19" s="217"/>
      <c r="B19" s="215"/>
      <c r="C19" s="215"/>
      <c r="D19" s="215"/>
      <c r="E19" s="215"/>
      <c r="F19" s="268"/>
      <c r="G19" s="269"/>
    </row>
    <row r="20" spans="1:7" ht="15">
      <c r="A20" s="281"/>
      <c r="B20" s="282"/>
      <c r="C20" s="282"/>
      <c r="D20" s="282"/>
      <c r="E20" s="282"/>
      <c r="F20" s="284"/>
      <c r="G20" s="285"/>
    </row>
    <row r="21" spans="1:7" ht="15">
      <c r="A21" s="288" t="s">
        <v>124</v>
      </c>
      <c r="B21" s="574">
        <f>IF(Criteria!B9&lt;&gt;0,Criteria!B9,"")</f>
      </c>
      <c r="C21" s="574"/>
      <c r="D21" s="574"/>
      <c r="E21" s="574"/>
      <c r="F21" s="574"/>
      <c r="G21" s="575"/>
    </row>
    <row r="22" spans="1:7" ht="15">
      <c r="A22" s="217"/>
      <c r="B22" s="215"/>
      <c r="C22" s="215"/>
      <c r="D22" s="215"/>
      <c r="E22" s="215"/>
      <c r="F22" s="268"/>
      <c r="G22" s="270"/>
    </row>
    <row r="23" spans="1:7" ht="15">
      <c r="A23" s="217"/>
      <c r="B23" s="215"/>
      <c r="C23" s="215"/>
      <c r="D23" s="215"/>
      <c r="E23" s="215"/>
      <c r="F23" s="268"/>
      <c r="G23" s="269"/>
    </row>
    <row r="24" spans="1:7" ht="15">
      <c r="A24" s="217"/>
      <c r="B24" s="215"/>
      <c r="C24" s="215"/>
      <c r="D24" s="215"/>
      <c r="E24" s="215"/>
      <c r="F24" s="215"/>
      <c r="G24" s="210"/>
    </row>
    <row r="25" spans="1:7" ht="15">
      <c r="A25" s="281"/>
      <c r="B25" s="286"/>
      <c r="C25" s="287"/>
      <c r="D25" s="282"/>
      <c r="E25" s="282"/>
      <c r="F25" s="282"/>
      <c r="G25" s="283"/>
    </row>
    <row r="26" spans="1:7" ht="15">
      <c r="A26" s="288" t="s">
        <v>124</v>
      </c>
      <c r="B26" s="574">
        <f>IF(Criteria!B10&lt;&gt;0,Criteria!B10,"")</f>
      </c>
      <c r="C26" s="574"/>
      <c r="D26" s="574"/>
      <c r="E26" s="574"/>
      <c r="F26" s="574"/>
      <c r="G26" s="575"/>
    </row>
    <row r="27" spans="1:7" ht="15">
      <c r="A27" s="225"/>
      <c r="B27" s="226"/>
      <c r="C27" s="226"/>
      <c r="D27" s="226"/>
      <c r="E27" s="226"/>
      <c r="F27" s="226"/>
      <c r="G27" s="227"/>
    </row>
    <row r="28" spans="1:7" ht="15">
      <c r="A28" s="225"/>
      <c r="B28" s="226"/>
      <c r="C28" s="226"/>
      <c r="D28" s="226"/>
      <c r="E28" s="226"/>
      <c r="F28" s="226"/>
      <c r="G28" s="227"/>
    </row>
    <row r="29" spans="1:7" ht="15">
      <c r="A29" s="225"/>
      <c r="B29" s="226"/>
      <c r="C29" s="226"/>
      <c r="D29" s="226"/>
      <c r="E29" s="226"/>
      <c r="F29" s="226"/>
      <c r="G29" s="227"/>
    </row>
    <row r="30" spans="1:7" ht="15">
      <c r="A30" s="281"/>
      <c r="B30" s="282"/>
      <c r="C30" s="282"/>
      <c r="D30" s="282"/>
      <c r="E30" s="282"/>
      <c r="F30" s="282"/>
      <c r="G30" s="283"/>
    </row>
    <row r="31" spans="1:7" ht="15">
      <c r="A31" s="288" t="s">
        <v>124</v>
      </c>
      <c r="B31" s="574">
        <f>IF(Criteria!B11&lt;&gt;0,Criteria!B11,"")</f>
      </c>
      <c r="C31" s="574"/>
      <c r="D31" s="574"/>
      <c r="E31" s="574"/>
      <c r="F31" s="574"/>
      <c r="G31" s="575"/>
    </row>
    <row r="32" spans="1:7" ht="15">
      <c r="A32" s="225"/>
      <c r="B32" s="226"/>
      <c r="C32" s="226"/>
      <c r="D32" s="226"/>
      <c r="E32" s="226"/>
      <c r="F32" s="226"/>
      <c r="G32" s="227"/>
    </row>
    <row r="33" spans="1:7" ht="15">
      <c r="A33" s="217"/>
      <c r="B33" s="215"/>
      <c r="C33" s="215"/>
      <c r="D33" s="215"/>
      <c r="E33" s="215"/>
      <c r="F33" s="215"/>
      <c r="G33" s="210"/>
    </row>
    <row r="34" spans="1:7" ht="15">
      <c r="A34" s="217"/>
      <c r="B34" s="215"/>
      <c r="C34" s="215"/>
      <c r="D34" s="215"/>
      <c r="E34" s="215"/>
      <c r="F34" s="215"/>
      <c r="G34" s="210"/>
    </row>
    <row r="35" spans="1:7" ht="15">
      <c r="A35" s="281"/>
      <c r="B35" s="282"/>
      <c r="C35" s="282"/>
      <c r="D35" s="282"/>
      <c r="E35" s="282"/>
      <c r="F35" s="282"/>
      <c r="G35" s="283"/>
    </row>
    <row r="36" spans="1:7" ht="15">
      <c r="A36" s="288" t="s">
        <v>124</v>
      </c>
      <c r="B36" s="574">
        <f>IF(Criteria!B12&lt;&gt;0,Criteria!B12,"")</f>
      </c>
      <c r="C36" s="574"/>
      <c r="D36" s="574"/>
      <c r="E36" s="574"/>
      <c r="F36" s="574"/>
      <c r="G36" s="575"/>
    </row>
    <row r="37" spans="1:7" ht="15">
      <c r="A37" s="217"/>
      <c r="B37" s="215"/>
      <c r="C37" s="215"/>
      <c r="D37" s="215"/>
      <c r="E37" s="215"/>
      <c r="F37" s="215"/>
      <c r="G37" s="210"/>
    </row>
    <row r="38" spans="1:7" ht="15">
      <c r="A38" s="225"/>
      <c r="B38" s="226"/>
      <c r="C38" s="226"/>
      <c r="D38" s="215"/>
      <c r="E38" s="215"/>
      <c r="F38" s="215"/>
      <c r="G38" s="210"/>
    </row>
    <row r="39" spans="1:7" ht="15">
      <c r="A39" s="217"/>
      <c r="B39" s="215"/>
      <c r="C39" s="215"/>
      <c r="D39" s="215"/>
      <c r="E39" s="215"/>
      <c r="F39" s="276"/>
      <c r="G39" s="277"/>
    </row>
    <row r="40" spans="1:7" ht="15.75" thickBot="1">
      <c r="A40" s="218"/>
      <c r="B40" s="252"/>
      <c r="C40" s="278"/>
      <c r="D40" s="278"/>
      <c r="E40" s="278"/>
      <c r="F40" s="279"/>
      <c r="G40" s="280"/>
    </row>
  </sheetData>
  <mergeCells count="13">
    <mergeCell ref="F2:G2"/>
    <mergeCell ref="F3:G3"/>
    <mergeCell ref="A2:E2"/>
    <mergeCell ref="B26:G26"/>
    <mergeCell ref="B31:G31"/>
    <mergeCell ref="B36:G36"/>
    <mergeCell ref="C4:E4"/>
    <mergeCell ref="B6:G6"/>
    <mergeCell ref="B11:G11"/>
    <mergeCell ref="B16:G16"/>
    <mergeCell ref="B21:G21"/>
    <mergeCell ref="F4:G4"/>
    <mergeCell ref="A5:G5"/>
  </mergeCells>
  <printOptions/>
  <pageMargins left="0.75" right="0.75" top="0.75" bottom="0.75" header="0.5" footer="0.5"/>
  <pageSetup blackAndWhite="1" horizontalDpi="300" verticalDpi="3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/>
  <dimension ref="A1:G44"/>
  <sheetViews>
    <sheetView zoomScale="75" zoomScaleNormal="75" workbookViewId="0" topLeftCell="A1">
      <selection activeCell="C1" sqref="C1:D1"/>
    </sheetView>
  </sheetViews>
  <sheetFormatPr defaultColWidth="9.140625" defaultRowHeight="12.75"/>
  <cols>
    <col min="1" max="1" width="10.7109375" style="1" customWidth="1"/>
    <col min="2" max="3" width="7.7109375" style="1" customWidth="1"/>
    <col min="4" max="4" width="16.421875" style="1" customWidth="1"/>
    <col min="5" max="5" width="17.421875" style="1" customWidth="1"/>
    <col min="6" max="6" width="12.8515625" style="1" customWidth="1"/>
    <col min="7" max="7" width="11.7109375" style="1" customWidth="1"/>
    <col min="8" max="16384" width="9.140625" style="1" customWidth="1"/>
  </cols>
  <sheetData>
    <row r="1" spans="1:7" ht="15">
      <c r="A1" s="13" t="s">
        <v>0</v>
      </c>
      <c r="B1" s="14"/>
      <c r="C1" s="65">
        <f>IF(Sources!$C$1&lt;&gt;"",Sources!$C$1,"")</f>
      </c>
      <c r="D1" s="65"/>
      <c r="E1" s="65"/>
      <c r="F1" s="153" t="s">
        <v>1</v>
      </c>
      <c r="G1" s="154">
        <f>IF(Sources!H1&lt;&gt;"",Sources!H1,"")</f>
      </c>
    </row>
    <row r="2" spans="1:7" ht="15">
      <c r="A2" s="471" t="str">
        <f>Sources!A2</f>
        <v>Project:</v>
      </c>
      <c r="B2" s="472"/>
      <c r="C2" s="472"/>
      <c r="D2" s="472"/>
      <c r="E2" s="473"/>
      <c r="F2" s="488" t="s">
        <v>125</v>
      </c>
      <c r="G2" s="490"/>
    </row>
    <row r="3" spans="1:7" ht="15.75" thickBot="1">
      <c r="A3" s="18"/>
      <c r="B3" s="19"/>
      <c r="C3" s="19"/>
      <c r="D3" s="19"/>
      <c r="E3" s="19"/>
      <c r="F3" s="572" t="s">
        <v>112</v>
      </c>
      <c r="G3" s="573"/>
    </row>
    <row r="4" spans="1:7" ht="15.75" thickBot="1">
      <c r="A4" s="148" t="s">
        <v>126</v>
      </c>
      <c r="B4" s="150"/>
      <c r="C4" s="436"/>
      <c r="D4" s="436"/>
      <c r="E4" s="577"/>
      <c r="F4" s="578" t="s">
        <v>121</v>
      </c>
      <c r="G4" s="579"/>
    </row>
    <row r="5" spans="1:7" ht="15">
      <c r="A5" s="289"/>
      <c r="B5" s="290"/>
      <c r="C5" s="290"/>
      <c r="D5" s="290"/>
      <c r="E5" s="290"/>
      <c r="F5" s="290"/>
      <c r="G5" s="291"/>
    </row>
    <row r="6" spans="1:7" s="3" customFormat="1" ht="15">
      <c r="A6" s="217"/>
      <c r="B6" s="215"/>
      <c r="C6" s="215"/>
      <c r="D6" s="215"/>
      <c r="E6" s="215"/>
      <c r="F6" s="215"/>
      <c r="G6" s="210"/>
    </row>
    <row r="7" spans="1:7" s="3" customFormat="1" ht="15">
      <c r="A7" s="217"/>
      <c r="B7" s="224"/>
      <c r="C7" s="224"/>
      <c r="D7" s="224"/>
      <c r="E7" s="224"/>
      <c r="F7" s="215"/>
      <c r="G7" s="210"/>
    </row>
    <row r="8" spans="1:7" s="3" customFormat="1" ht="15">
      <c r="A8" s="217"/>
      <c r="B8" s="224"/>
      <c r="C8" s="224"/>
      <c r="D8" s="224"/>
      <c r="E8" s="224"/>
      <c r="F8" s="215"/>
      <c r="G8" s="210"/>
    </row>
    <row r="9" spans="1:7" s="3" customFormat="1" ht="15">
      <c r="A9" s="217"/>
      <c r="B9" s="224"/>
      <c r="C9" s="224"/>
      <c r="D9" s="224"/>
      <c r="E9" s="224"/>
      <c r="F9" s="215"/>
      <c r="G9" s="210"/>
    </row>
    <row r="10" spans="1:7" s="3" customFormat="1" ht="15">
      <c r="A10" s="217"/>
      <c r="B10" s="224"/>
      <c r="C10" s="224"/>
      <c r="D10" s="224"/>
      <c r="E10" s="224"/>
      <c r="F10" s="215"/>
      <c r="G10" s="210"/>
    </row>
    <row r="11" spans="1:7" s="3" customFormat="1" ht="15">
      <c r="A11" s="217"/>
      <c r="B11" s="224"/>
      <c r="C11" s="224"/>
      <c r="D11" s="224"/>
      <c r="E11" s="224"/>
      <c r="F11" s="215"/>
      <c r="G11" s="210"/>
    </row>
    <row r="12" spans="1:7" s="3" customFormat="1" ht="15">
      <c r="A12" s="217"/>
      <c r="B12" s="224"/>
      <c r="C12" s="224"/>
      <c r="D12" s="224"/>
      <c r="E12" s="224"/>
      <c r="F12" s="215"/>
      <c r="G12" s="210"/>
    </row>
    <row r="13" spans="1:7" ht="15">
      <c r="A13" s="292"/>
      <c r="B13" s="226"/>
      <c r="C13" s="226"/>
      <c r="D13" s="226"/>
      <c r="E13" s="226"/>
      <c r="F13" s="226"/>
      <c r="G13" s="227"/>
    </row>
    <row r="14" spans="1:7" ht="15">
      <c r="A14" s="217"/>
      <c r="B14" s="215"/>
      <c r="C14" s="215"/>
      <c r="D14" s="215"/>
      <c r="E14" s="215"/>
      <c r="F14" s="215"/>
      <c r="G14" s="210"/>
    </row>
    <row r="15" spans="1:7" ht="15">
      <c r="A15" s="217"/>
      <c r="B15" s="215"/>
      <c r="C15" s="215"/>
      <c r="D15" s="215"/>
      <c r="E15" s="215"/>
      <c r="F15" s="268"/>
      <c r="G15" s="269"/>
    </row>
    <row r="16" spans="1:7" ht="15">
      <c r="A16" s="225"/>
      <c r="B16" s="226"/>
      <c r="C16" s="226"/>
      <c r="D16" s="226"/>
      <c r="E16" s="226"/>
      <c r="F16" s="226"/>
      <c r="G16" s="227"/>
    </row>
    <row r="17" spans="1:7" ht="15">
      <c r="A17" s="292"/>
      <c r="B17" s="215"/>
      <c r="C17" s="215"/>
      <c r="D17" s="215"/>
      <c r="E17" s="215"/>
      <c r="F17" s="268"/>
      <c r="G17" s="269"/>
    </row>
    <row r="18" spans="1:7" ht="15">
      <c r="A18" s="217"/>
      <c r="B18" s="215"/>
      <c r="C18" s="215"/>
      <c r="D18" s="215"/>
      <c r="E18" s="215"/>
      <c r="F18" s="268"/>
      <c r="G18" s="269"/>
    </row>
    <row r="19" spans="1:7" ht="15">
      <c r="A19" s="217"/>
      <c r="B19" s="215"/>
      <c r="C19" s="215"/>
      <c r="D19" s="215"/>
      <c r="E19" s="215"/>
      <c r="F19" s="268"/>
      <c r="G19" s="269"/>
    </row>
    <row r="20" spans="1:7" ht="15">
      <c r="A20" s="217"/>
      <c r="B20" s="215"/>
      <c r="C20" s="215"/>
      <c r="D20" s="215"/>
      <c r="E20" s="215"/>
      <c r="F20" s="268"/>
      <c r="G20" s="269"/>
    </row>
    <row r="21" spans="1:7" ht="15">
      <c r="A21" s="217"/>
      <c r="B21" s="215"/>
      <c r="C21" s="215"/>
      <c r="D21" s="215"/>
      <c r="E21" s="215"/>
      <c r="F21" s="268"/>
      <c r="G21" s="270"/>
    </row>
    <row r="22" spans="1:7" ht="15">
      <c r="A22" s="217"/>
      <c r="B22" s="215"/>
      <c r="C22" s="215"/>
      <c r="D22" s="215"/>
      <c r="E22" s="215"/>
      <c r="F22" s="268"/>
      <c r="G22" s="269"/>
    </row>
    <row r="23" spans="1:7" ht="15">
      <c r="A23" s="217"/>
      <c r="B23" s="215"/>
      <c r="C23" s="215"/>
      <c r="D23" s="215"/>
      <c r="E23" s="215"/>
      <c r="F23" s="215"/>
      <c r="G23" s="210"/>
    </row>
    <row r="24" spans="1:7" ht="15">
      <c r="A24" s="217"/>
      <c r="B24" s="271"/>
      <c r="C24" s="272"/>
      <c r="D24" s="215"/>
      <c r="E24" s="215"/>
      <c r="F24" s="215"/>
      <c r="G24" s="210"/>
    </row>
    <row r="25" spans="1:7" ht="15">
      <c r="A25" s="217"/>
      <c r="B25" s="271"/>
      <c r="C25" s="271"/>
      <c r="D25" s="215"/>
      <c r="E25" s="215"/>
      <c r="F25" s="215"/>
      <c r="G25" s="210"/>
    </row>
    <row r="26" spans="1:7" ht="15">
      <c r="A26" s="217"/>
      <c r="B26" s="215"/>
      <c r="C26" s="215"/>
      <c r="D26" s="215"/>
      <c r="E26" s="215"/>
      <c r="F26" s="215"/>
      <c r="G26" s="210"/>
    </row>
    <row r="27" spans="1:7" ht="15">
      <c r="A27" s="225"/>
      <c r="B27" s="226"/>
      <c r="C27" s="226"/>
      <c r="D27" s="226"/>
      <c r="E27" s="226"/>
      <c r="F27" s="226"/>
      <c r="G27" s="227"/>
    </row>
    <row r="28" spans="1:7" ht="15">
      <c r="A28" s="225"/>
      <c r="B28" s="226"/>
      <c r="C28" s="226"/>
      <c r="D28" s="226"/>
      <c r="E28" s="226"/>
      <c r="F28" s="226"/>
      <c r="G28" s="227"/>
    </row>
    <row r="29" spans="1:7" ht="15">
      <c r="A29" s="217"/>
      <c r="B29" s="215"/>
      <c r="C29" s="215"/>
      <c r="D29" s="215"/>
      <c r="E29" s="215"/>
      <c r="F29" s="215"/>
      <c r="G29" s="210"/>
    </row>
    <row r="30" spans="1:7" ht="15">
      <c r="A30" s="225"/>
      <c r="B30" s="226"/>
      <c r="C30" s="226"/>
      <c r="D30" s="226"/>
      <c r="E30" s="226"/>
      <c r="F30" s="226"/>
      <c r="G30" s="227"/>
    </row>
    <row r="31" spans="1:7" ht="15">
      <c r="A31" s="217"/>
      <c r="B31" s="215"/>
      <c r="C31" s="215"/>
      <c r="D31" s="215"/>
      <c r="E31" s="215"/>
      <c r="F31" s="215"/>
      <c r="G31" s="210"/>
    </row>
    <row r="32" spans="1:7" ht="15">
      <c r="A32" s="217"/>
      <c r="B32" s="215"/>
      <c r="C32" s="215"/>
      <c r="D32" s="215"/>
      <c r="E32" s="215"/>
      <c r="F32" s="215"/>
      <c r="G32" s="210"/>
    </row>
    <row r="33" spans="1:7" ht="15">
      <c r="A33" s="217"/>
      <c r="B33" s="215"/>
      <c r="C33" s="215"/>
      <c r="D33" s="215"/>
      <c r="E33" s="215"/>
      <c r="F33" s="215"/>
      <c r="G33" s="210"/>
    </row>
    <row r="34" spans="1:7" ht="15">
      <c r="A34" s="217"/>
      <c r="B34" s="215"/>
      <c r="C34" s="215"/>
      <c r="D34" s="215"/>
      <c r="E34" s="215"/>
      <c r="F34" s="215"/>
      <c r="G34" s="210"/>
    </row>
    <row r="35" spans="1:7" ht="15">
      <c r="A35" s="217"/>
      <c r="B35" s="215"/>
      <c r="C35" s="215"/>
      <c r="D35" s="215"/>
      <c r="E35" s="215"/>
      <c r="F35" s="215"/>
      <c r="G35" s="210"/>
    </row>
    <row r="36" spans="1:7" ht="15">
      <c r="A36" s="217"/>
      <c r="B36" s="215"/>
      <c r="C36" s="215"/>
      <c r="D36" s="215"/>
      <c r="E36" s="215"/>
      <c r="F36" s="215"/>
      <c r="G36" s="210"/>
    </row>
    <row r="37" spans="1:7" ht="15">
      <c r="A37" s="225"/>
      <c r="B37" s="226"/>
      <c r="C37" s="226"/>
      <c r="D37" s="215"/>
      <c r="E37" s="215"/>
      <c r="F37" s="215"/>
      <c r="G37" s="210"/>
    </row>
    <row r="38" spans="1:7" ht="15">
      <c r="A38" s="225"/>
      <c r="B38" s="226"/>
      <c r="C38" s="226"/>
      <c r="D38" s="215"/>
      <c r="E38" s="215"/>
      <c r="F38" s="215"/>
      <c r="G38" s="210"/>
    </row>
    <row r="39" spans="1:7" ht="15">
      <c r="A39" s="225"/>
      <c r="B39" s="226"/>
      <c r="C39" s="226"/>
      <c r="D39" s="215"/>
      <c r="E39" s="215"/>
      <c r="F39" s="215"/>
      <c r="G39" s="210"/>
    </row>
    <row r="40" spans="1:7" ht="15">
      <c r="A40" s="225"/>
      <c r="B40" s="226"/>
      <c r="C40" s="226"/>
      <c r="D40" s="215"/>
      <c r="E40" s="215"/>
      <c r="F40" s="215"/>
      <c r="G40" s="210"/>
    </row>
    <row r="41" spans="1:7" ht="15">
      <c r="A41" s="217"/>
      <c r="B41" s="215"/>
      <c r="C41" s="215"/>
      <c r="D41" s="215"/>
      <c r="E41" s="215"/>
      <c r="F41" s="276"/>
      <c r="G41" s="277"/>
    </row>
    <row r="42" spans="1:7" ht="15">
      <c r="A42" s="217"/>
      <c r="B42" s="215"/>
      <c r="C42" s="215"/>
      <c r="D42" s="215"/>
      <c r="E42" s="215"/>
      <c r="F42" s="276"/>
      <c r="G42" s="277"/>
    </row>
    <row r="43" spans="1:7" ht="15">
      <c r="A43" s="217"/>
      <c r="B43" s="215"/>
      <c r="C43" s="215"/>
      <c r="D43" s="215"/>
      <c r="E43" s="215"/>
      <c r="F43" s="276"/>
      <c r="G43" s="277"/>
    </row>
    <row r="44" spans="1:7" ht="15.75" thickBot="1">
      <c r="A44" s="218"/>
      <c r="B44" s="252"/>
      <c r="C44" s="278"/>
      <c r="D44" s="278"/>
      <c r="E44" s="278"/>
      <c r="F44" s="279"/>
      <c r="G44" s="280"/>
    </row>
  </sheetData>
  <mergeCells count="5">
    <mergeCell ref="C4:E4"/>
    <mergeCell ref="F4:G4"/>
    <mergeCell ref="F2:G2"/>
    <mergeCell ref="F3:G3"/>
    <mergeCell ref="A2:E2"/>
  </mergeCells>
  <printOptions/>
  <pageMargins left="0.75" right="0.75" top="0.75" bottom="0.75" header="0.5" footer="0.5"/>
  <pageSetup blackAndWhite="1" horizontalDpi="300" verticalDpi="3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3"/>
  <dimension ref="A1:G41"/>
  <sheetViews>
    <sheetView zoomScale="75" zoomScaleNormal="75" workbookViewId="0" topLeftCell="A1">
      <selection activeCell="C1" sqref="C1:D1"/>
    </sheetView>
  </sheetViews>
  <sheetFormatPr defaultColWidth="9.140625" defaultRowHeight="12.75"/>
  <cols>
    <col min="1" max="1" width="23.00390625" style="1" customWidth="1"/>
    <col min="2" max="2" width="10.00390625" style="1" customWidth="1"/>
    <col min="3" max="3" width="11.7109375" style="1" customWidth="1"/>
    <col min="4" max="4" width="10.140625" style="1" customWidth="1"/>
    <col min="5" max="5" width="11.28125" style="1" customWidth="1"/>
    <col min="6" max="6" width="11.7109375" style="1" customWidth="1"/>
    <col min="7" max="7" width="12.8515625" style="1" customWidth="1"/>
    <col min="8" max="16384" width="9.140625" style="1" customWidth="1"/>
  </cols>
  <sheetData>
    <row r="1" spans="1:7" ht="15">
      <c r="A1" s="13" t="s">
        <v>0</v>
      </c>
      <c r="B1" s="65">
        <f>IF(Sources!$C$1&lt;&gt;"",Sources!$C$1,"")</f>
      </c>
      <c r="C1" s="14"/>
      <c r="D1" s="65"/>
      <c r="E1" s="65"/>
      <c r="F1" s="153" t="s">
        <v>1</v>
      </c>
      <c r="G1" s="154">
        <f>IF(Sources!H1&lt;&gt;"",Sources!H1,"")</f>
      </c>
    </row>
    <row r="2" spans="1:7" ht="15">
      <c r="A2" s="471" t="str">
        <f>Sources!A2</f>
        <v>Project:</v>
      </c>
      <c r="B2" s="472"/>
      <c r="C2" s="472"/>
      <c r="D2" s="472"/>
      <c r="E2" s="473"/>
      <c r="F2" s="488" t="s">
        <v>127</v>
      </c>
      <c r="G2" s="490"/>
    </row>
    <row r="3" spans="1:7" ht="15.75" thickBot="1">
      <c r="A3" s="18"/>
      <c r="B3" s="19"/>
      <c r="C3" s="19"/>
      <c r="D3" s="19"/>
      <c r="E3" s="19"/>
      <c r="F3" s="572" t="s">
        <v>112</v>
      </c>
      <c r="G3" s="573"/>
    </row>
    <row r="4" spans="1:7" ht="15.75" thickBot="1">
      <c r="A4" s="148" t="s">
        <v>126</v>
      </c>
      <c r="B4" s="158"/>
      <c r="C4" s="436"/>
      <c r="D4" s="436"/>
      <c r="E4" s="577"/>
      <c r="F4" s="578" t="s">
        <v>121</v>
      </c>
      <c r="G4" s="579"/>
    </row>
    <row r="5" spans="1:7" ht="15">
      <c r="A5" s="581" t="s">
        <v>128</v>
      </c>
      <c r="B5" s="551"/>
      <c r="C5" s="582"/>
      <c r="D5" s="551" t="s">
        <v>113</v>
      </c>
      <c r="E5" s="551"/>
      <c r="F5" s="580" t="s">
        <v>114</v>
      </c>
      <c r="G5" s="552"/>
    </row>
    <row r="6" spans="1:7" s="3" customFormat="1" ht="15">
      <c r="A6" s="130" t="s">
        <v>55</v>
      </c>
      <c r="B6" s="163" t="s">
        <v>129</v>
      </c>
      <c r="C6" s="161" t="s">
        <v>130</v>
      </c>
      <c r="D6" s="162" t="s">
        <v>131</v>
      </c>
      <c r="E6" s="102" t="s">
        <v>58</v>
      </c>
      <c r="F6" s="162" t="s">
        <v>131</v>
      </c>
      <c r="G6" s="160" t="s">
        <v>58</v>
      </c>
    </row>
    <row r="7" spans="1:7" s="3" customFormat="1" ht="15">
      <c r="A7" s="294"/>
      <c r="B7" s="273"/>
      <c r="C7" s="295"/>
      <c r="D7" s="296"/>
      <c r="E7" s="165">
        <f>IF(D7&lt;&gt;0,D7*C7,"")</f>
      </c>
      <c r="F7" s="313"/>
      <c r="G7" s="167">
        <f>IF(F7&lt;&gt;0,F7*C7,"")</f>
      </c>
    </row>
    <row r="8" spans="1:7" s="3" customFormat="1" ht="15">
      <c r="A8" s="297"/>
      <c r="B8" s="255"/>
      <c r="C8" s="298"/>
      <c r="D8" s="299"/>
      <c r="E8" s="164">
        <f aca="true" t="shared" si="0" ref="E8:E39">IF(D8&lt;&gt;0,D8*C8,"")</f>
      </c>
      <c r="F8" s="305"/>
      <c r="G8" s="168">
        <f aca="true" t="shared" si="1" ref="G8:G39">IF(F8&lt;&gt;0,F8*C8,"")</f>
      </c>
    </row>
    <row r="9" spans="1:7" s="3" customFormat="1" ht="15">
      <c r="A9" s="297"/>
      <c r="B9" s="255"/>
      <c r="C9" s="298"/>
      <c r="D9" s="299"/>
      <c r="E9" s="164">
        <f t="shared" si="0"/>
      </c>
      <c r="F9" s="305"/>
      <c r="G9" s="168">
        <f t="shared" si="1"/>
      </c>
    </row>
    <row r="10" spans="1:7" s="3" customFormat="1" ht="15">
      <c r="A10" s="297"/>
      <c r="B10" s="255"/>
      <c r="C10" s="298"/>
      <c r="D10" s="299"/>
      <c r="E10" s="164">
        <f t="shared" si="0"/>
      </c>
      <c r="F10" s="305"/>
      <c r="G10" s="168">
        <f t="shared" si="1"/>
      </c>
    </row>
    <row r="11" spans="1:7" s="3" customFormat="1" ht="15">
      <c r="A11" s="297"/>
      <c r="B11" s="255"/>
      <c r="C11" s="298"/>
      <c r="D11" s="299"/>
      <c r="E11" s="164">
        <f t="shared" si="0"/>
      </c>
      <c r="F11" s="305"/>
      <c r="G11" s="168">
        <f t="shared" si="1"/>
      </c>
    </row>
    <row r="12" spans="1:7" s="3" customFormat="1" ht="15">
      <c r="A12" s="297"/>
      <c r="B12" s="255"/>
      <c r="C12" s="298"/>
      <c r="D12" s="299"/>
      <c r="E12" s="164">
        <f t="shared" si="0"/>
      </c>
      <c r="F12" s="305"/>
      <c r="G12" s="168">
        <f t="shared" si="1"/>
      </c>
    </row>
    <row r="13" spans="1:7" ht="15">
      <c r="A13" s="300"/>
      <c r="B13" s="301"/>
      <c r="C13" s="302"/>
      <c r="D13" s="303"/>
      <c r="E13" s="164">
        <f t="shared" si="0"/>
      </c>
      <c r="F13" s="303"/>
      <c r="G13" s="168">
        <f t="shared" si="1"/>
      </c>
    </row>
    <row r="14" spans="1:7" ht="15">
      <c r="A14" s="297"/>
      <c r="B14" s="255"/>
      <c r="C14" s="304"/>
      <c r="D14" s="305"/>
      <c r="E14" s="164">
        <f t="shared" si="0"/>
      </c>
      <c r="F14" s="305"/>
      <c r="G14" s="168">
        <f t="shared" si="1"/>
      </c>
    </row>
    <row r="15" spans="1:7" ht="15">
      <c r="A15" s="297"/>
      <c r="B15" s="255"/>
      <c r="C15" s="304"/>
      <c r="D15" s="305"/>
      <c r="E15" s="164">
        <f t="shared" si="0"/>
      </c>
      <c r="F15" s="314"/>
      <c r="G15" s="168">
        <f t="shared" si="1"/>
      </c>
    </row>
    <row r="16" spans="1:7" ht="15">
      <c r="A16" s="306"/>
      <c r="B16" s="307"/>
      <c r="C16" s="302"/>
      <c r="D16" s="303"/>
      <c r="E16" s="164">
        <f t="shared" si="0"/>
      </c>
      <c r="F16" s="303"/>
      <c r="G16" s="168">
        <f t="shared" si="1"/>
      </c>
    </row>
    <row r="17" spans="1:7" ht="15">
      <c r="A17" s="300"/>
      <c r="B17" s="301"/>
      <c r="C17" s="304"/>
      <c r="D17" s="305"/>
      <c r="E17" s="164">
        <f t="shared" si="0"/>
      </c>
      <c r="F17" s="314"/>
      <c r="G17" s="168">
        <f t="shared" si="1"/>
      </c>
    </row>
    <row r="18" spans="1:7" ht="15">
      <c r="A18" s="297"/>
      <c r="B18" s="255"/>
      <c r="C18" s="304"/>
      <c r="D18" s="305"/>
      <c r="E18" s="164">
        <f t="shared" si="0"/>
      </c>
      <c r="F18" s="314"/>
      <c r="G18" s="168">
        <f t="shared" si="1"/>
      </c>
    </row>
    <row r="19" spans="1:7" ht="15">
      <c r="A19" s="297"/>
      <c r="B19" s="255"/>
      <c r="C19" s="304"/>
      <c r="D19" s="305"/>
      <c r="E19" s="164">
        <f t="shared" si="0"/>
      </c>
      <c r="F19" s="314"/>
      <c r="G19" s="168">
        <f t="shared" si="1"/>
      </c>
    </row>
    <row r="20" spans="1:7" ht="15">
      <c r="A20" s="297"/>
      <c r="B20" s="255"/>
      <c r="C20" s="304"/>
      <c r="D20" s="305"/>
      <c r="E20" s="164">
        <f t="shared" si="0"/>
      </c>
      <c r="F20" s="314"/>
      <c r="G20" s="168">
        <f t="shared" si="1"/>
      </c>
    </row>
    <row r="21" spans="1:7" ht="15">
      <c r="A21" s="297"/>
      <c r="B21" s="255"/>
      <c r="C21" s="304"/>
      <c r="D21" s="305"/>
      <c r="E21" s="164">
        <f t="shared" si="0"/>
      </c>
      <c r="F21" s="314"/>
      <c r="G21" s="168">
        <f t="shared" si="1"/>
      </c>
    </row>
    <row r="22" spans="1:7" ht="15">
      <c r="A22" s="297"/>
      <c r="B22" s="255"/>
      <c r="C22" s="304"/>
      <c r="D22" s="305"/>
      <c r="E22" s="164">
        <f t="shared" si="0"/>
      </c>
      <c r="F22" s="314"/>
      <c r="G22" s="168">
        <f t="shared" si="1"/>
      </c>
    </row>
    <row r="23" spans="1:7" ht="15">
      <c r="A23" s="297"/>
      <c r="B23" s="255"/>
      <c r="C23" s="304"/>
      <c r="D23" s="305"/>
      <c r="E23" s="164">
        <f t="shared" si="0"/>
      </c>
      <c r="F23" s="305"/>
      <c r="G23" s="168">
        <f t="shared" si="1"/>
      </c>
    </row>
    <row r="24" spans="1:7" ht="15">
      <c r="A24" s="297"/>
      <c r="B24" s="255"/>
      <c r="C24" s="308"/>
      <c r="D24" s="305"/>
      <c r="E24" s="164">
        <f t="shared" si="0"/>
      </c>
      <c r="F24" s="305"/>
      <c r="G24" s="168">
        <f t="shared" si="1"/>
      </c>
    </row>
    <row r="25" spans="1:7" ht="15">
      <c r="A25" s="297"/>
      <c r="B25" s="255"/>
      <c r="C25" s="309"/>
      <c r="D25" s="305"/>
      <c r="E25" s="164">
        <f t="shared" si="0"/>
      </c>
      <c r="F25" s="305"/>
      <c r="G25" s="168">
        <f t="shared" si="1"/>
      </c>
    </row>
    <row r="26" spans="1:7" ht="15">
      <c r="A26" s="297"/>
      <c r="B26" s="255"/>
      <c r="C26" s="304"/>
      <c r="D26" s="305"/>
      <c r="E26" s="164">
        <f t="shared" si="0"/>
      </c>
      <c r="F26" s="305"/>
      <c r="G26" s="168">
        <f t="shared" si="1"/>
      </c>
    </row>
    <row r="27" spans="1:7" ht="15">
      <c r="A27" s="306"/>
      <c r="B27" s="307"/>
      <c r="C27" s="302"/>
      <c r="D27" s="303"/>
      <c r="E27" s="164">
        <f t="shared" si="0"/>
      </c>
      <c r="F27" s="303"/>
      <c r="G27" s="168">
        <f t="shared" si="1"/>
      </c>
    </row>
    <row r="28" spans="1:7" ht="15">
      <c r="A28" s="306"/>
      <c r="B28" s="307"/>
      <c r="C28" s="302"/>
      <c r="D28" s="303"/>
      <c r="E28" s="164">
        <f t="shared" si="0"/>
      </c>
      <c r="F28" s="303"/>
      <c r="G28" s="168">
        <f t="shared" si="1"/>
      </c>
    </row>
    <row r="29" spans="1:7" ht="15">
      <c r="A29" s="297"/>
      <c r="B29" s="255"/>
      <c r="C29" s="304"/>
      <c r="D29" s="305"/>
      <c r="E29" s="164">
        <f t="shared" si="0"/>
      </c>
      <c r="F29" s="305"/>
      <c r="G29" s="168">
        <f t="shared" si="1"/>
      </c>
    </row>
    <row r="30" spans="1:7" ht="15">
      <c r="A30" s="306"/>
      <c r="B30" s="307"/>
      <c r="C30" s="302"/>
      <c r="D30" s="303"/>
      <c r="E30" s="164">
        <f t="shared" si="0"/>
      </c>
      <c r="F30" s="303"/>
      <c r="G30" s="168">
        <f t="shared" si="1"/>
      </c>
    </row>
    <row r="31" spans="1:7" ht="15">
      <c r="A31" s="297"/>
      <c r="B31" s="255"/>
      <c r="C31" s="304"/>
      <c r="D31" s="305"/>
      <c r="E31" s="164">
        <f t="shared" si="0"/>
      </c>
      <c r="F31" s="305"/>
      <c r="G31" s="168">
        <f t="shared" si="1"/>
      </c>
    </row>
    <row r="32" spans="1:7" ht="15">
      <c r="A32" s="297"/>
      <c r="B32" s="255"/>
      <c r="C32" s="304"/>
      <c r="D32" s="305"/>
      <c r="E32" s="164">
        <f t="shared" si="0"/>
      </c>
      <c r="F32" s="305"/>
      <c r="G32" s="168">
        <f t="shared" si="1"/>
      </c>
    </row>
    <row r="33" spans="1:7" ht="15">
      <c r="A33" s="297"/>
      <c r="B33" s="255"/>
      <c r="C33" s="304"/>
      <c r="D33" s="305"/>
      <c r="E33" s="164">
        <f t="shared" si="0"/>
      </c>
      <c r="F33" s="305"/>
      <c r="G33" s="168">
        <f t="shared" si="1"/>
      </c>
    </row>
    <row r="34" spans="1:7" ht="15">
      <c r="A34" s="297"/>
      <c r="B34" s="255"/>
      <c r="C34" s="304"/>
      <c r="D34" s="305"/>
      <c r="E34" s="164">
        <f t="shared" si="0"/>
      </c>
      <c r="F34" s="305"/>
      <c r="G34" s="168">
        <f t="shared" si="1"/>
      </c>
    </row>
    <row r="35" spans="1:7" ht="15">
      <c r="A35" s="297"/>
      <c r="B35" s="255"/>
      <c r="C35" s="304"/>
      <c r="D35" s="305"/>
      <c r="E35" s="164">
        <f t="shared" si="0"/>
      </c>
      <c r="F35" s="305"/>
      <c r="G35" s="168">
        <f t="shared" si="1"/>
      </c>
    </row>
    <row r="36" spans="1:7" ht="15">
      <c r="A36" s="297"/>
      <c r="B36" s="255"/>
      <c r="C36" s="304"/>
      <c r="D36" s="305"/>
      <c r="E36" s="164">
        <f t="shared" si="0"/>
      </c>
      <c r="F36" s="305"/>
      <c r="G36" s="168">
        <f t="shared" si="1"/>
      </c>
    </row>
    <row r="37" spans="1:7" ht="15">
      <c r="A37" s="306"/>
      <c r="B37" s="307"/>
      <c r="C37" s="302"/>
      <c r="D37" s="305"/>
      <c r="E37" s="164">
        <f t="shared" si="0"/>
      </c>
      <c r="F37" s="305"/>
      <c r="G37" s="168">
        <f t="shared" si="1"/>
      </c>
    </row>
    <row r="38" spans="1:7" ht="15">
      <c r="A38" s="297"/>
      <c r="B38" s="255"/>
      <c r="C38" s="304"/>
      <c r="D38" s="305"/>
      <c r="E38" s="164">
        <f t="shared" si="0"/>
      </c>
      <c r="F38" s="315"/>
      <c r="G38" s="168">
        <f t="shared" si="1"/>
      </c>
    </row>
    <row r="39" spans="1:7" ht="15">
      <c r="A39" s="310"/>
      <c r="B39" s="274"/>
      <c r="C39" s="311"/>
      <c r="D39" s="312"/>
      <c r="E39" s="166">
        <f t="shared" si="0"/>
      </c>
      <c r="F39" s="316"/>
      <c r="G39" s="169">
        <f t="shared" si="1"/>
      </c>
    </row>
    <row r="40" spans="1:7" ht="15">
      <c r="A40" s="351"/>
      <c r="B40" s="352"/>
      <c r="C40" s="353" t="s">
        <v>132</v>
      </c>
      <c r="D40" s="352"/>
      <c r="E40" s="354" t="str">
        <f>IF(SUM(E7:E39)&gt;0,SUM(E7:E39),"$")</f>
        <v>$</v>
      </c>
      <c r="F40" s="354"/>
      <c r="G40" s="275" t="str">
        <f>IF(SUM(G7:G39)&gt;0,SUM(G7:G39),"$")</f>
        <v>$</v>
      </c>
    </row>
    <row r="41" spans="1:7" ht="15.75" thickBot="1">
      <c r="A41" s="125"/>
      <c r="B41" s="126"/>
      <c r="C41" s="159" t="s">
        <v>133</v>
      </c>
      <c r="D41" s="149"/>
      <c r="E41" s="149"/>
      <c r="F41" s="152"/>
      <c r="G41" s="293" t="str">
        <f>IF(ISERROR(E40-G40)=FALSE,E40-G40,"$")</f>
        <v>$</v>
      </c>
    </row>
  </sheetData>
  <mergeCells count="8">
    <mergeCell ref="F2:G2"/>
    <mergeCell ref="F3:G3"/>
    <mergeCell ref="A2:E2"/>
    <mergeCell ref="F5:G5"/>
    <mergeCell ref="D5:E5"/>
    <mergeCell ref="A5:C5"/>
    <mergeCell ref="C4:E4"/>
    <mergeCell ref="F4:G4"/>
  </mergeCells>
  <printOptions/>
  <pageMargins left="0.75" right="0.75" top="0.75" bottom="0.75" header="0.5" footer="0.5"/>
  <pageSetup blackAndWhite="1" horizontalDpi="300" verticalDpi="3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4"/>
  <dimension ref="A1:G43"/>
  <sheetViews>
    <sheetView zoomScale="75" zoomScaleNormal="75" workbookViewId="0" topLeftCell="A1">
      <selection activeCell="C1" sqref="C1:D1"/>
    </sheetView>
  </sheetViews>
  <sheetFormatPr defaultColWidth="9.140625" defaultRowHeight="12.75"/>
  <cols>
    <col min="1" max="1" width="23.00390625" style="1" customWidth="1"/>
    <col min="2" max="2" width="7.140625" style="1" customWidth="1"/>
    <col min="3" max="3" width="9.421875" style="1" customWidth="1"/>
    <col min="4" max="4" width="12.28125" style="1" customWidth="1"/>
    <col min="5" max="5" width="12.7109375" style="1" customWidth="1"/>
    <col min="6" max="6" width="11.7109375" style="1" customWidth="1"/>
    <col min="7" max="7" width="12.8515625" style="1" customWidth="1"/>
    <col min="8" max="16384" width="9.140625" style="1" customWidth="1"/>
  </cols>
  <sheetData>
    <row r="1" spans="1:7" ht="15">
      <c r="A1" s="13" t="s">
        <v>0</v>
      </c>
      <c r="B1" s="65">
        <f>IF(Sources!$C$1&lt;&gt;"",Sources!$C$1,"")</f>
      </c>
      <c r="C1" s="14"/>
      <c r="D1" s="65"/>
      <c r="E1" s="65"/>
      <c r="F1" s="153" t="s">
        <v>1</v>
      </c>
      <c r="G1" s="154">
        <f>IF(Sources!H1&lt;&gt;"",Sources!H1,"")</f>
      </c>
    </row>
    <row r="2" spans="1:7" ht="15">
      <c r="A2" s="471" t="str">
        <f>Sources!A2</f>
        <v>Project:</v>
      </c>
      <c r="B2" s="472"/>
      <c r="C2" s="472"/>
      <c r="D2" s="472"/>
      <c r="E2" s="473"/>
      <c r="F2" s="488" t="s">
        <v>134</v>
      </c>
      <c r="G2" s="490"/>
    </row>
    <row r="3" spans="1:7" ht="15.75" thickBot="1">
      <c r="A3" s="18"/>
      <c r="B3" s="19"/>
      <c r="C3" s="19"/>
      <c r="D3" s="19"/>
      <c r="E3" s="19"/>
      <c r="F3" s="572" t="s">
        <v>112</v>
      </c>
      <c r="G3" s="573"/>
    </row>
    <row r="4" spans="1:7" ht="15.75" thickBot="1">
      <c r="A4" s="156" t="s">
        <v>126</v>
      </c>
      <c r="B4" s="170"/>
      <c r="C4" s="469"/>
      <c r="D4" s="469"/>
      <c r="E4" s="576"/>
      <c r="F4" s="570" t="s">
        <v>121</v>
      </c>
      <c r="G4" s="571"/>
    </row>
    <row r="5" spans="1:7" ht="15.75" thickBot="1">
      <c r="A5" s="29" t="s">
        <v>135</v>
      </c>
      <c r="B5" s="318"/>
      <c r="C5" s="66"/>
      <c r="D5" s="3"/>
      <c r="E5" s="172" t="s">
        <v>136</v>
      </c>
      <c r="F5" s="317"/>
      <c r="G5" s="171" t="s">
        <v>137</v>
      </c>
    </row>
    <row r="6" spans="1:7" ht="15">
      <c r="A6" s="587" t="s">
        <v>128</v>
      </c>
      <c r="B6" s="588"/>
      <c r="C6" s="591" t="s">
        <v>139</v>
      </c>
      <c r="D6" s="551" t="s">
        <v>113</v>
      </c>
      <c r="E6" s="551"/>
      <c r="F6" s="580" t="s">
        <v>114</v>
      </c>
      <c r="G6" s="552"/>
    </row>
    <row r="7" spans="1:7" s="3" customFormat="1" ht="15">
      <c r="A7" s="589"/>
      <c r="B7" s="590"/>
      <c r="C7" s="592"/>
      <c r="D7" s="162" t="s">
        <v>56</v>
      </c>
      <c r="E7" s="102" t="s">
        <v>138</v>
      </c>
      <c r="F7" s="162" t="s">
        <v>56</v>
      </c>
      <c r="G7" s="160" t="s">
        <v>138</v>
      </c>
    </row>
    <row r="8" spans="1:7" s="3" customFormat="1" ht="15">
      <c r="A8" s="593" t="s">
        <v>140</v>
      </c>
      <c r="B8" s="594"/>
      <c r="C8" s="173"/>
      <c r="D8" s="183"/>
      <c r="E8" s="174">
        <f aca="true" t="shared" si="0" ref="E8:E42">IF(D8&lt;&gt;0,D8*C8,"")</f>
      </c>
      <c r="F8" s="184"/>
      <c r="G8" s="175">
        <f aca="true" t="shared" si="1" ref="G8:G42">IF(F8&lt;&gt;0,F8*C8,"")</f>
      </c>
    </row>
    <row r="9" spans="1:7" s="3" customFormat="1" ht="15">
      <c r="A9" s="409"/>
      <c r="B9" s="422"/>
      <c r="C9" s="321"/>
      <c r="D9" s="322"/>
      <c r="E9" s="164">
        <f t="shared" si="0"/>
      </c>
      <c r="F9" s="324"/>
      <c r="G9" s="168">
        <f t="shared" si="1"/>
      </c>
    </row>
    <row r="10" spans="1:7" s="3" customFormat="1" ht="15">
      <c r="A10" s="409"/>
      <c r="B10" s="422"/>
      <c r="C10" s="321"/>
      <c r="D10" s="322"/>
      <c r="E10" s="164">
        <f t="shared" si="0"/>
      </c>
      <c r="F10" s="324"/>
      <c r="G10" s="168">
        <f t="shared" si="1"/>
      </c>
    </row>
    <row r="11" spans="1:7" s="3" customFormat="1" ht="15">
      <c r="A11" s="409"/>
      <c r="B11" s="422"/>
      <c r="C11" s="321"/>
      <c r="D11" s="322"/>
      <c r="E11" s="164">
        <f t="shared" si="0"/>
      </c>
      <c r="F11" s="324"/>
      <c r="G11" s="168">
        <f t="shared" si="1"/>
      </c>
    </row>
    <row r="12" spans="1:7" s="3" customFormat="1" ht="15">
      <c r="A12" s="409"/>
      <c r="B12" s="422"/>
      <c r="C12" s="321"/>
      <c r="D12" s="322"/>
      <c r="E12" s="164">
        <f t="shared" si="0"/>
      </c>
      <c r="F12" s="324"/>
      <c r="G12" s="168">
        <f t="shared" si="1"/>
      </c>
    </row>
    <row r="13" spans="1:7" s="3" customFormat="1" ht="15">
      <c r="A13" s="409"/>
      <c r="B13" s="422"/>
      <c r="C13" s="321"/>
      <c r="D13" s="322"/>
      <c r="E13" s="164">
        <f t="shared" si="0"/>
      </c>
      <c r="F13" s="324"/>
      <c r="G13" s="168">
        <f t="shared" si="1"/>
      </c>
    </row>
    <row r="14" spans="1:7" ht="15">
      <c r="A14" s="409"/>
      <c r="B14" s="422"/>
      <c r="C14" s="321"/>
      <c r="D14" s="323"/>
      <c r="E14" s="164">
        <f t="shared" si="0"/>
      </c>
      <c r="F14" s="323"/>
      <c r="G14" s="168">
        <f t="shared" si="1"/>
      </c>
    </row>
    <row r="15" spans="1:7" ht="15">
      <c r="A15" s="409"/>
      <c r="B15" s="422"/>
      <c r="C15" s="321"/>
      <c r="D15" s="324"/>
      <c r="E15" s="164">
        <f t="shared" si="0"/>
      </c>
      <c r="F15" s="324"/>
      <c r="G15" s="168">
        <f t="shared" si="1"/>
      </c>
    </row>
    <row r="16" spans="1:7" ht="15">
      <c r="A16" s="409"/>
      <c r="B16" s="422"/>
      <c r="C16" s="321"/>
      <c r="D16" s="324"/>
      <c r="E16" s="164">
        <f t="shared" si="0"/>
      </c>
      <c r="F16" s="324"/>
      <c r="G16" s="168">
        <f t="shared" si="1"/>
      </c>
    </row>
    <row r="17" spans="1:7" ht="15">
      <c r="A17" s="583"/>
      <c r="B17" s="584"/>
      <c r="C17" s="325"/>
      <c r="D17" s="323"/>
      <c r="E17" s="164">
        <f t="shared" si="0"/>
      </c>
      <c r="F17" s="323"/>
      <c r="G17" s="168">
        <f t="shared" si="1"/>
      </c>
    </row>
    <row r="18" spans="1:7" ht="15">
      <c r="A18" s="409"/>
      <c r="B18" s="422"/>
      <c r="C18" s="321"/>
      <c r="D18" s="324"/>
      <c r="E18" s="164">
        <f t="shared" si="0"/>
      </c>
      <c r="F18" s="324"/>
      <c r="G18" s="168">
        <f t="shared" si="1"/>
      </c>
    </row>
    <row r="19" spans="1:7" ht="15">
      <c r="A19" s="409"/>
      <c r="B19" s="422"/>
      <c r="C19" s="321"/>
      <c r="D19" s="324"/>
      <c r="E19" s="164">
        <f t="shared" si="0"/>
      </c>
      <c r="F19" s="324"/>
      <c r="G19" s="168">
        <f t="shared" si="1"/>
      </c>
    </row>
    <row r="20" spans="1:7" ht="15">
      <c r="A20" s="409"/>
      <c r="B20" s="422"/>
      <c r="C20" s="321"/>
      <c r="D20" s="324"/>
      <c r="E20" s="164">
        <f t="shared" si="0"/>
      </c>
      <c r="F20" s="324"/>
      <c r="G20" s="168">
        <f t="shared" si="1"/>
      </c>
    </row>
    <row r="21" spans="1:7" ht="15">
      <c r="A21" s="409"/>
      <c r="B21" s="422"/>
      <c r="C21" s="321"/>
      <c r="D21" s="324"/>
      <c r="E21" s="164">
        <f t="shared" si="0"/>
      </c>
      <c r="F21" s="324"/>
      <c r="G21" s="168">
        <f t="shared" si="1"/>
      </c>
    </row>
    <row r="22" spans="1:7" ht="15">
      <c r="A22" s="409"/>
      <c r="B22" s="422"/>
      <c r="C22" s="321"/>
      <c r="D22" s="324"/>
      <c r="E22" s="164">
        <f t="shared" si="0"/>
      </c>
      <c r="F22" s="324"/>
      <c r="G22" s="168">
        <f t="shared" si="1"/>
      </c>
    </row>
    <row r="23" spans="1:7" ht="15">
      <c r="A23" s="409"/>
      <c r="B23" s="422"/>
      <c r="C23" s="321"/>
      <c r="D23" s="324"/>
      <c r="E23" s="164">
        <f t="shared" si="0"/>
      </c>
      <c r="F23" s="324"/>
      <c r="G23" s="168">
        <f t="shared" si="1"/>
      </c>
    </row>
    <row r="24" spans="1:7" ht="15">
      <c r="A24" s="409"/>
      <c r="B24" s="422"/>
      <c r="C24" s="321"/>
      <c r="D24" s="324"/>
      <c r="E24" s="164">
        <f t="shared" si="0"/>
      </c>
      <c r="F24" s="324"/>
      <c r="G24" s="168">
        <f t="shared" si="1"/>
      </c>
    </row>
    <row r="25" spans="1:7" ht="15">
      <c r="A25" s="595" t="s">
        <v>141</v>
      </c>
      <c r="B25" s="596"/>
      <c r="C25" s="176"/>
      <c r="D25" s="185"/>
      <c r="E25" s="177">
        <f t="shared" si="0"/>
      </c>
      <c r="F25" s="185"/>
      <c r="G25" s="178">
        <f t="shared" si="1"/>
      </c>
    </row>
    <row r="26" spans="1:7" ht="15">
      <c r="A26" s="409"/>
      <c r="B26" s="422"/>
      <c r="C26" s="321"/>
      <c r="D26" s="324"/>
      <c r="E26" s="164">
        <f t="shared" si="0"/>
      </c>
      <c r="F26" s="324"/>
      <c r="G26" s="168">
        <f t="shared" si="1"/>
      </c>
    </row>
    <row r="27" spans="1:7" ht="15">
      <c r="A27" s="409"/>
      <c r="B27" s="422"/>
      <c r="C27" s="321"/>
      <c r="D27" s="324"/>
      <c r="E27" s="164">
        <f t="shared" si="0"/>
      </c>
      <c r="F27" s="324"/>
      <c r="G27" s="168">
        <f t="shared" si="1"/>
      </c>
    </row>
    <row r="28" spans="1:7" ht="15">
      <c r="A28" s="583"/>
      <c r="B28" s="584"/>
      <c r="C28" s="325"/>
      <c r="D28" s="323"/>
      <c r="E28" s="164">
        <f t="shared" si="0"/>
      </c>
      <c r="F28" s="323"/>
      <c r="G28" s="168">
        <f t="shared" si="1"/>
      </c>
    </row>
    <row r="29" spans="1:7" ht="15">
      <c r="A29" s="583"/>
      <c r="B29" s="584"/>
      <c r="C29" s="325"/>
      <c r="D29" s="323"/>
      <c r="E29" s="164">
        <f t="shared" si="0"/>
      </c>
      <c r="F29" s="323"/>
      <c r="G29" s="168">
        <f t="shared" si="1"/>
      </c>
    </row>
    <row r="30" spans="1:7" ht="15">
      <c r="A30" s="409"/>
      <c r="B30" s="422"/>
      <c r="C30" s="321"/>
      <c r="D30" s="324"/>
      <c r="E30" s="164">
        <f t="shared" si="0"/>
      </c>
      <c r="F30" s="324"/>
      <c r="G30" s="168">
        <f t="shared" si="1"/>
      </c>
    </row>
    <row r="31" spans="1:7" ht="15">
      <c r="A31" s="583"/>
      <c r="B31" s="584"/>
      <c r="C31" s="325"/>
      <c r="D31" s="323"/>
      <c r="E31" s="164">
        <f t="shared" si="0"/>
      </c>
      <c r="F31" s="323"/>
      <c r="G31" s="168">
        <f t="shared" si="1"/>
      </c>
    </row>
    <row r="32" spans="1:7" ht="15">
      <c r="A32" s="409"/>
      <c r="B32" s="422"/>
      <c r="C32" s="321"/>
      <c r="D32" s="324"/>
      <c r="E32" s="164"/>
      <c r="F32" s="324"/>
      <c r="G32" s="168">
        <f t="shared" si="1"/>
      </c>
    </row>
    <row r="33" spans="1:7" ht="15">
      <c r="A33" s="409"/>
      <c r="B33" s="422"/>
      <c r="C33" s="321"/>
      <c r="D33" s="324"/>
      <c r="E33" s="164">
        <f t="shared" si="0"/>
      </c>
      <c r="F33" s="324"/>
      <c r="G33" s="168">
        <f t="shared" si="1"/>
      </c>
    </row>
    <row r="34" spans="1:7" ht="15">
      <c r="A34" s="409"/>
      <c r="B34" s="422"/>
      <c r="C34" s="321"/>
      <c r="D34" s="324"/>
      <c r="E34" s="164">
        <f t="shared" si="0"/>
      </c>
      <c r="F34" s="324"/>
      <c r="G34" s="168">
        <f t="shared" si="1"/>
      </c>
    </row>
    <row r="35" spans="1:7" ht="15">
      <c r="A35" s="409"/>
      <c r="B35" s="422"/>
      <c r="C35" s="326"/>
      <c r="D35" s="324"/>
      <c r="E35" s="164">
        <f t="shared" si="0"/>
      </c>
      <c r="F35" s="324"/>
      <c r="G35" s="168">
        <f t="shared" si="1"/>
      </c>
    </row>
    <row r="36" spans="1:7" ht="15">
      <c r="A36" s="409"/>
      <c r="B36" s="422"/>
      <c r="C36" s="326"/>
      <c r="D36" s="324"/>
      <c r="E36" s="164">
        <f t="shared" si="0"/>
      </c>
      <c r="F36" s="324"/>
      <c r="G36" s="168">
        <f t="shared" si="1"/>
      </c>
    </row>
    <row r="37" spans="1:7" ht="15">
      <c r="A37" s="409"/>
      <c r="B37" s="422"/>
      <c r="C37" s="326"/>
      <c r="D37" s="324"/>
      <c r="E37" s="164">
        <f t="shared" si="0"/>
      </c>
      <c r="F37" s="324"/>
      <c r="G37" s="168">
        <f t="shared" si="1"/>
      </c>
    </row>
    <row r="38" spans="1:7" ht="15">
      <c r="A38" s="319"/>
      <c r="B38" s="320"/>
      <c r="C38" s="326"/>
      <c r="D38" s="324"/>
      <c r="E38" s="164"/>
      <c r="F38" s="324"/>
      <c r="G38" s="168"/>
    </row>
    <row r="39" spans="1:7" ht="15">
      <c r="A39" s="319"/>
      <c r="B39" s="320"/>
      <c r="C39" s="326"/>
      <c r="D39" s="324"/>
      <c r="E39" s="164"/>
      <c r="F39" s="324"/>
      <c r="G39" s="168"/>
    </row>
    <row r="40" spans="1:7" ht="15">
      <c r="A40" s="583"/>
      <c r="B40" s="584"/>
      <c r="C40" s="327"/>
      <c r="D40" s="324"/>
      <c r="E40" s="164">
        <f t="shared" si="0"/>
      </c>
      <c r="F40" s="324"/>
      <c r="G40" s="168">
        <f t="shared" si="1"/>
      </c>
    </row>
    <row r="41" spans="1:7" ht="15">
      <c r="A41" s="409"/>
      <c r="B41" s="422"/>
      <c r="C41" s="326"/>
      <c r="D41" s="324"/>
      <c r="E41" s="164">
        <f t="shared" si="0"/>
      </c>
      <c r="F41" s="324"/>
      <c r="G41" s="168">
        <f t="shared" si="1"/>
      </c>
    </row>
    <row r="42" spans="1:7" ht="15">
      <c r="A42" s="585"/>
      <c r="B42" s="586"/>
      <c r="C42" s="328"/>
      <c r="D42" s="329"/>
      <c r="E42" s="181">
        <f t="shared" si="0"/>
      </c>
      <c r="F42" s="329"/>
      <c r="G42" s="180">
        <f t="shared" si="1"/>
      </c>
    </row>
    <row r="43" spans="1:7" ht="15.75" thickBot="1">
      <c r="A43" s="186" t="s">
        <v>142</v>
      </c>
      <c r="B43" s="126"/>
      <c r="C43" s="179"/>
      <c r="D43" s="182"/>
      <c r="E43" s="330" t="str">
        <f>IF(SUM(E8:E42)&gt;0,SUM(E8:E42),"$")</f>
        <v>$</v>
      </c>
      <c r="F43" s="182"/>
      <c r="G43" s="331" t="str">
        <f>IF(SUM(G8:G42)&gt;0,SUM(G8:G42),"$")</f>
        <v>$</v>
      </c>
    </row>
  </sheetData>
  <mergeCells count="42">
    <mergeCell ref="A14:B14"/>
    <mergeCell ref="A15:B15"/>
    <mergeCell ref="A16:B16"/>
    <mergeCell ref="F2:G2"/>
    <mergeCell ref="F3:G3"/>
    <mergeCell ref="F6:G6"/>
    <mergeCell ref="D6:E6"/>
    <mergeCell ref="C4:E4"/>
    <mergeCell ref="F4:G4"/>
    <mergeCell ref="A2:E2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10:B10"/>
    <mergeCell ref="A11:B11"/>
    <mergeCell ref="A12:B12"/>
    <mergeCell ref="A13:B13"/>
    <mergeCell ref="A6:B7"/>
    <mergeCell ref="C6:C7"/>
    <mergeCell ref="A8:B8"/>
    <mergeCell ref="A9:B9"/>
    <mergeCell ref="A33:B33"/>
    <mergeCell ref="A34:B34"/>
    <mergeCell ref="A35:B35"/>
    <mergeCell ref="A36:B36"/>
    <mergeCell ref="A37:B37"/>
    <mergeCell ref="A40:B40"/>
    <mergeCell ref="A41:B41"/>
    <mergeCell ref="A42:B42"/>
  </mergeCells>
  <printOptions/>
  <pageMargins left="0.75" right="0.75" top="0.75" bottom="0.75" header="0.5" footer="0.5"/>
  <pageSetup blackAndWhite="1" horizontalDpi="300" verticalDpi="30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5"/>
  <dimension ref="A1:G23"/>
  <sheetViews>
    <sheetView zoomScale="75" zoomScaleNormal="75" workbookViewId="0" topLeftCell="A1">
      <selection activeCell="C1" sqref="C1:D1"/>
    </sheetView>
  </sheetViews>
  <sheetFormatPr defaultColWidth="9.140625" defaultRowHeight="12.75"/>
  <cols>
    <col min="1" max="1" width="9.00390625" style="1" customWidth="1"/>
    <col min="2" max="2" width="27.140625" style="1" customWidth="1"/>
    <col min="3" max="3" width="11.7109375" style="1" customWidth="1"/>
    <col min="4" max="4" width="11.8515625" style="1" customWidth="1"/>
    <col min="5" max="5" width="9.8515625" style="1" customWidth="1"/>
    <col min="6" max="6" width="11.421875" style="1" customWidth="1"/>
    <col min="7" max="7" width="10.140625" style="1" customWidth="1"/>
    <col min="8" max="16384" width="9.140625" style="1" customWidth="1"/>
  </cols>
  <sheetData>
    <row r="1" spans="1:7" ht="15">
      <c r="A1" s="13" t="s">
        <v>0</v>
      </c>
      <c r="B1" s="65">
        <f>IF(Sources!$C$1&lt;&gt;"",Sources!$C$1,"")</f>
      </c>
      <c r="C1" s="14"/>
      <c r="D1" s="65"/>
      <c r="E1" s="128"/>
      <c r="F1" s="187" t="s">
        <v>1</v>
      </c>
      <c r="G1" s="154">
        <f>IF(Sources!H1&lt;&gt;"",Sources!H1,"")</f>
      </c>
    </row>
    <row r="2" spans="1:7" ht="15">
      <c r="A2" s="471" t="str">
        <f>Sources!A2</f>
        <v>Project:</v>
      </c>
      <c r="B2" s="472"/>
      <c r="C2" s="472"/>
      <c r="D2" s="472"/>
      <c r="E2" s="603"/>
      <c r="F2" s="597" t="s">
        <v>143</v>
      </c>
      <c r="G2" s="598"/>
    </row>
    <row r="3" spans="1:7" ht="15.75" thickBot="1">
      <c r="A3" s="18"/>
      <c r="B3" s="19"/>
      <c r="C3" s="19"/>
      <c r="D3" s="19"/>
      <c r="E3" s="32"/>
      <c r="F3" s="599"/>
      <c r="G3" s="600"/>
    </row>
    <row r="4" spans="1:7" s="188" customFormat="1" ht="31.5" customHeight="1">
      <c r="A4" s="192" t="s">
        <v>149</v>
      </c>
      <c r="B4" s="193" t="s">
        <v>27</v>
      </c>
      <c r="C4" s="189" t="s">
        <v>144</v>
      </c>
      <c r="D4" s="189" t="s">
        <v>145</v>
      </c>
      <c r="E4" s="189" t="s">
        <v>146</v>
      </c>
      <c r="F4" s="189" t="s">
        <v>147</v>
      </c>
      <c r="G4" s="194" t="s">
        <v>148</v>
      </c>
    </row>
    <row r="5" spans="1:7" s="3" customFormat="1" ht="31.5" customHeight="1">
      <c r="A5" s="294"/>
      <c r="B5" s="273"/>
      <c r="C5" s="332"/>
      <c r="D5" s="333"/>
      <c r="E5" s="191">
        <f aca="true" t="shared" si="0" ref="E5:E22">IF(D5&lt;&gt;0,D5*C5,"")</f>
      </c>
      <c r="F5" s="339"/>
      <c r="G5" s="167">
        <f aca="true" t="shared" si="1" ref="G5:G22">IF(F5&lt;&gt;0,F5*C5,"")</f>
      </c>
    </row>
    <row r="6" spans="1:7" s="3" customFormat="1" ht="31.5" customHeight="1">
      <c r="A6" s="297"/>
      <c r="B6" s="255"/>
      <c r="C6" s="334"/>
      <c r="D6" s="335"/>
      <c r="E6" s="190">
        <f t="shared" si="0"/>
      </c>
      <c r="F6" s="335"/>
      <c r="G6" s="168">
        <f t="shared" si="1"/>
      </c>
    </row>
    <row r="7" spans="1:7" s="3" customFormat="1" ht="31.5" customHeight="1">
      <c r="A7" s="297"/>
      <c r="B7" s="255"/>
      <c r="C7" s="334"/>
      <c r="D7" s="335"/>
      <c r="E7" s="190">
        <f t="shared" si="0"/>
      </c>
      <c r="F7" s="335"/>
      <c r="G7" s="168">
        <f t="shared" si="1"/>
      </c>
    </row>
    <row r="8" spans="1:7" s="3" customFormat="1" ht="31.5" customHeight="1">
      <c r="A8" s="297"/>
      <c r="B8" s="255"/>
      <c r="C8" s="334"/>
      <c r="D8" s="335"/>
      <c r="E8" s="190">
        <f t="shared" si="0"/>
      </c>
      <c r="F8" s="335"/>
      <c r="G8" s="168">
        <f t="shared" si="1"/>
      </c>
    </row>
    <row r="9" spans="1:7" s="3" customFormat="1" ht="31.5" customHeight="1">
      <c r="A9" s="297"/>
      <c r="B9" s="255"/>
      <c r="C9" s="334"/>
      <c r="D9" s="335"/>
      <c r="E9" s="190">
        <f t="shared" si="0"/>
      </c>
      <c r="F9" s="335"/>
      <c r="G9" s="168">
        <f t="shared" si="1"/>
      </c>
    </row>
    <row r="10" spans="1:7" s="3" customFormat="1" ht="31.5" customHeight="1">
      <c r="A10" s="297"/>
      <c r="B10" s="255"/>
      <c r="C10" s="334"/>
      <c r="D10" s="335"/>
      <c r="E10" s="190">
        <f t="shared" si="0"/>
      </c>
      <c r="F10" s="335"/>
      <c r="G10" s="168">
        <f t="shared" si="1"/>
      </c>
    </row>
    <row r="11" spans="1:7" ht="31.5" customHeight="1">
      <c r="A11" s="300"/>
      <c r="B11" s="301"/>
      <c r="C11" s="336"/>
      <c r="D11" s="337"/>
      <c r="E11" s="190">
        <f t="shared" si="0"/>
      </c>
      <c r="F11" s="337"/>
      <c r="G11" s="168">
        <f t="shared" si="1"/>
      </c>
    </row>
    <row r="12" spans="1:7" ht="31.5" customHeight="1">
      <c r="A12" s="297"/>
      <c r="B12" s="255"/>
      <c r="C12" s="334"/>
      <c r="D12" s="335"/>
      <c r="E12" s="190">
        <f t="shared" si="0"/>
      </c>
      <c r="F12" s="335"/>
      <c r="G12" s="168">
        <f t="shared" si="1"/>
      </c>
    </row>
    <row r="13" spans="1:7" ht="31.5" customHeight="1">
      <c r="A13" s="297"/>
      <c r="B13" s="255"/>
      <c r="C13" s="334"/>
      <c r="D13" s="335"/>
      <c r="E13" s="190">
        <f t="shared" si="0"/>
      </c>
      <c r="F13" s="335"/>
      <c r="G13" s="168">
        <f t="shared" si="1"/>
      </c>
    </row>
    <row r="14" spans="1:7" ht="31.5" customHeight="1">
      <c r="A14" s="306"/>
      <c r="B14" s="307"/>
      <c r="C14" s="336"/>
      <c r="D14" s="337"/>
      <c r="E14" s="190">
        <f t="shared" si="0"/>
      </c>
      <c r="F14" s="337"/>
      <c r="G14" s="168">
        <f t="shared" si="1"/>
      </c>
    </row>
    <row r="15" spans="1:7" ht="31.5" customHeight="1">
      <c r="A15" s="300"/>
      <c r="B15" s="301"/>
      <c r="C15" s="334"/>
      <c r="D15" s="335"/>
      <c r="E15" s="190">
        <f t="shared" si="0"/>
      </c>
      <c r="F15" s="335"/>
      <c r="G15" s="168">
        <f t="shared" si="1"/>
      </c>
    </row>
    <row r="16" spans="1:7" ht="31.5" customHeight="1">
      <c r="A16" s="297"/>
      <c r="B16" s="255"/>
      <c r="C16" s="334"/>
      <c r="D16" s="335"/>
      <c r="E16" s="190">
        <f t="shared" si="0"/>
      </c>
      <c r="F16" s="335"/>
      <c r="G16" s="168">
        <f t="shared" si="1"/>
      </c>
    </row>
    <row r="17" spans="1:7" ht="31.5" customHeight="1">
      <c r="A17" s="297"/>
      <c r="B17" s="255"/>
      <c r="C17" s="334"/>
      <c r="D17" s="335"/>
      <c r="E17" s="190">
        <f t="shared" si="0"/>
      </c>
      <c r="F17" s="335"/>
      <c r="G17" s="168">
        <f t="shared" si="1"/>
      </c>
    </row>
    <row r="18" spans="1:7" ht="31.5" customHeight="1">
      <c r="A18" s="297"/>
      <c r="B18" s="255"/>
      <c r="C18" s="334"/>
      <c r="D18" s="335"/>
      <c r="E18" s="190">
        <f t="shared" si="0"/>
      </c>
      <c r="F18" s="335"/>
      <c r="G18" s="168">
        <f t="shared" si="1"/>
      </c>
    </row>
    <row r="19" spans="1:7" ht="31.5" customHeight="1">
      <c r="A19" s="297"/>
      <c r="B19" s="255"/>
      <c r="C19" s="334"/>
      <c r="D19" s="335"/>
      <c r="E19" s="190">
        <f t="shared" si="0"/>
      </c>
      <c r="F19" s="335"/>
      <c r="G19" s="168">
        <f t="shared" si="1"/>
      </c>
    </row>
    <row r="20" spans="1:7" ht="31.5" customHeight="1">
      <c r="A20" s="297"/>
      <c r="B20" s="255"/>
      <c r="C20" s="334"/>
      <c r="D20" s="335"/>
      <c r="E20" s="190">
        <f t="shared" si="0"/>
      </c>
      <c r="F20" s="335"/>
      <c r="G20" s="168">
        <f t="shared" si="1"/>
      </c>
    </row>
    <row r="21" spans="1:7" ht="31.5" customHeight="1">
      <c r="A21" s="297"/>
      <c r="B21" s="255"/>
      <c r="C21" s="334"/>
      <c r="D21" s="335"/>
      <c r="E21" s="190">
        <f t="shared" si="0"/>
      </c>
      <c r="F21" s="335"/>
      <c r="G21" s="168">
        <f t="shared" si="1"/>
      </c>
    </row>
    <row r="22" spans="1:7" ht="31.5" customHeight="1">
      <c r="A22" s="297"/>
      <c r="B22" s="255"/>
      <c r="C22" s="338"/>
      <c r="D22" s="335"/>
      <c r="E22" s="190">
        <f t="shared" si="0"/>
      </c>
      <c r="F22" s="335"/>
      <c r="G22" s="168">
        <f t="shared" si="1"/>
      </c>
    </row>
    <row r="23" spans="1:7" ht="15.75" thickBot="1">
      <c r="A23" s="601" t="s">
        <v>150</v>
      </c>
      <c r="B23" s="602"/>
      <c r="C23" s="340" t="str">
        <f>IF(SUM(C5:C22)&gt;0,SUM(C5:C22),"$")</f>
        <v>$</v>
      </c>
      <c r="D23" s="340" t="str">
        <f>IF(SUM(D5:D22)&gt;0,SUM(D5:D22),"$")</f>
        <v>$</v>
      </c>
      <c r="E23" s="340" t="str">
        <f>IF(SUM(E5:E22)&gt;0,SUM(E5:E22),"$")</f>
        <v>$</v>
      </c>
      <c r="F23" s="340" t="str">
        <f>IF(SUM(F5:F22)&gt;0,SUM(F5:F22),"$")</f>
        <v>$</v>
      </c>
      <c r="G23" s="341" t="str">
        <f>IF(SUM(G5:G22)&gt;0,SUM(G5:G22),"$")</f>
        <v>$</v>
      </c>
    </row>
  </sheetData>
  <mergeCells count="4">
    <mergeCell ref="F2:G2"/>
    <mergeCell ref="F3:G3"/>
    <mergeCell ref="A23:B23"/>
    <mergeCell ref="A2:E2"/>
  </mergeCells>
  <printOptions/>
  <pageMargins left="0.75" right="0.75" top="0.75" bottom="0.75" header="0.5" footer="0.5"/>
  <pageSetup blackAndWhite="1" horizontalDpi="300" verticalDpi="30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6"/>
  <dimension ref="A1:E19"/>
  <sheetViews>
    <sheetView zoomScale="75" zoomScaleNormal="75" workbookViewId="0" topLeftCell="A1">
      <selection activeCell="C1" sqref="C1:D1"/>
    </sheetView>
  </sheetViews>
  <sheetFormatPr defaultColWidth="9.140625" defaultRowHeight="12.75"/>
  <cols>
    <col min="1" max="1" width="10.140625" style="1" customWidth="1"/>
    <col min="2" max="2" width="47.00390625" style="1" customWidth="1"/>
    <col min="3" max="3" width="9.8515625" style="1" customWidth="1"/>
    <col min="4" max="4" width="11.421875" style="1" customWidth="1"/>
    <col min="5" max="5" width="10.140625" style="1" customWidth="1"/>
    <col min="6" max="16384" width="9.140625" style="1" customWidth="1"/>
  </cols>
  <sheetData>
    <row r="1" spans="1:5" ht="15">
      <c r="A1" s="13" t="s">
        <v>0</v>
      </c>
      <c r="B1" s="65">
        <f>IF(Sources!$C$1&lt;&gt;"",Sources!$C$1,"")</f>
      </c>
      <c r="C1" s="128"/>
      <c r="D1" s="187" t="s">
        <v>1</v>
      </c>
      <c r="E1" s="154">
        <f>IF(Sources!H1&lt;&gt;"",Sources!H1,"")</f>
      </c>
    </row>
    <row r="2" spans="1:5" ht="15">
      <c r="A2" s="267" t="str">
        <f>Sources!A2</f>
        <v>Project:</v>
      </c>
      <c r="B2" s="254"/>
      <c r="C2" s="344"/>
      <c r="D2" s="597" t="s">
        <v>157</v>
      </c>
      <c r="E2" s="598"/>
    </row>
    <row r="3" spans="1:5" ht="15.75" thickBot="1">
      <c r="A3" s="18"/>
      <c r="B3" s="19"/>
      <c r="C3" s="32"/>
      <c r="D3" s="599"/>
      <c r="E3" s="600"/>
    </row>
    <row r="4" spans="1:5" s="188" customFormat="1" ht="31.5" customHeight="1">
      <c r="A4" s="192" t="s">
        <v>158</v>
      </c>
      <c r="B4" s="193" t="s">
        <v>159</v>
      </c>
      <c r="C4" s="610" t="s">
        <v>75</v>
      </c>
      <c r="D4" s="611"/>
      <c r="E4" s="612"/>
    </row>
    <row r="5" spans="1:5" s="3" customFormat="1" ht="31.5" customHeight="1">
      <c r="A5" s="294"/>
      <c r="B5" s="357" t="s">
        <v>213</v>
      </c>
      <c r="C5" s="613">
        <f>IF(D5&lt;&gt;0,D5*#REF!,"")</f>
      </c>
      <c r="D5" s="614"/>
      <c r="E5" s="615"/>
    </row>
    <row r="6" spans="1:5" ht="31.5" customHeight="1">
      <c r="A6" s="297"/>
      <c r="B6" s="358" t="s">
        <v>166</v>
      </c>
      <c r="C6" s="607">
        <f>IF(D6&lt;&gt;0,D6*#REF!,"")</f>
      </c>
      <c r="D6" s="608"/>
      <c r="E6" s="609"/>
    </row>
    <row r="7" spans="1:5" s="3" customFormat="1" ht="31.5" customHeight="1">
      <c r="A7" s="297"/>
      <c r="B7" s="358" t="s">
        <v>161</v>
      </c>
      <c r="C7" s="607">
        <f>IF(D7&lt;&gt;0,D7*#REF!,"")</f>
      </c>
      <c r="D7" s="608"/>
      <c r="E7" s="609"/>
    </row>
    <row r="8" spans="1:5" s="3" customFormat="1" ht="31.5" customHeight="1">
      <c r="A8" s="297"/>
      <c r="B8" s="358" t="s">
        <v>216</v>
      </c>
      <c r="C8" s="607">
        <f>IF(D8&lt;&gt;0,D8*#REF!,"")</f>
      </c>
      <c r="D8" s="608"/>
      <c r="E8" s="609"/>
    </row>
    <row r="9" spans="1:5" s="3" customFormat="1" ht="31.5" customHeight="1">
      <c r="A9" s="297"/>
      <c r="B9" s="358" t="s">
        <v>218</v>
      </c>
      <c r="C9" s="607">
        <f>IF(D9&lt;&gt;0,D9*#REF!,"")</f>
      </c>
      <c r="D9" s="608"/>
      <c r="E9" s="609"/>
    </row>
    <row r="10" spans="1:5" ht="48" customHeight="1">
      <c r="A10" s="300"/>
      <c r="B10" s="358" t="s">
        <v>167</v>
      </c>
      <c r="C10" s="607">
        <f>IF(D10&lt;&gt;0,D10*#REF!,"")</f>
      </c>
      <c r="D10" s="608"/>
      <c r="E10" s="609"/>
    </row>
    <row r="11" spans="1:5" s="3" customFormat="1" ht="31.5" customHeight="1">
      <c r="A11" s="297"/>
      <c r="B11" s="358" t="s">
        <v>217</v>
      </c>
      <c r="C11" s="607">
        <f>IF(D11&lt;&gt;0,D11*#REF!,"")</f>
      </c>
      <c r="D11" s="608"/>
      <c r="E11" s="609"/>
    </row>
    <row r="12" spans="1:5" ht="63" customHeight="1">
      <c r="A12" s="297"/>
      <c r="B12" s="358" t="s">
        <v>168</v>
      </c>
      <c r="C12" s="607">
        <f>IF(D12&lt;&gt;0,D12*#REF!,"")</f>
      </c>
      <c r="D12" s="608"/>
      <c r="E12" s="609"/>
    </row>
    <row r="13" spans="1:5" ht="31.5" customHeight="1">
      <c r="A13" s="297"/>
      <c r="B13" s="358" t="s">
        <v>164</v>
      </c>
      <c r="C13" s="607">
        <f>IF(D13&lt;&gt;0,D13*#REF!,"")</f>
      </c>
      <c r="D13" s="608"/>
      <c r="E13" s="609"/>
    </row>
    <row r="14" spans="1:5" s="3" customFormat="1" ht="31.5" customHeight="1">
      <c r="A14" s="297"/>
      <c r="B14" s="358" t="s">
        <v>160</v>
      </c>
      <c r="C14" s="607">
        <f>IF(D14&lt;&gt;0,D14*#REF!,"")</f>
      </c>
      <c r="D14" s="608"/>
      <c r="E14" s="609"/>
    </row>
    <row r="15" spans="1:5" ht="31.5" customHeight="1">
      <c r="A15" s="306"/>
      <c r="B15" s="358" t="s">
        <v>162</v>
      </c>
      <c r="C15" s="607">
        <f>IF(D15&lt;&gt;0,D15*#REF!,"")</f>
      </c>
      <c r="D15" s="608"/>
      <c r="E15" s="609"/>
    </row>
    <row r="16" spans="1:5" ht="31.5" customHeight="1">
      <c r="A16" s="300"/>
      <c r="B16" s="358" t="s">
        <v>163</v>
      </c>
      <c r="C16" s="607">
        <f>IF(D16&lt;&gt;0,D16*#REF!,"")</f>
      </c>
      <c r="D16" s="608"/>
      <c r="E16" s="609"/>
    </row>
    <row r="17" spans="1:5" ht="31.5" customHeight="1">
      <c r="A17" s="297"/>
      <c r="B17" s="358" t="s">
        <v>165</v>
      </c>
      <c r="C17" s="607">
        <f>IF(D17&lt;&gt;0,D17*#REF!,"")</f>
      </c>
      <c r="D17" s="608"/>
      <c r="E17" s="609"/>
    </row>
    <row r="18" spans="1:5" ht="31.5" customHeight="1">
      <c r="A18" s="297"/>
      <c r="B18" s="358" t="s">
        <v>219</v>
      </c>
      <c r="C18" s="607">
        <f>IF(D18&lt;&gt;0,D18*#REF!,"")</f>
      </c>
      <c r="D18" s="608"/>
      <c r="E18" s="609"/>
    </row>
    <row r="19" spans="1:5" ht="15.75" customHeight="1" thickBot="1">
      <c r="A19" s="356"/>
      <c r="B19" s="355" t="s">
        <v>220</v>
      </c>
      <c r="C19" s="604">
        <f>IF(D19&lt;&gt;0,D19*#REF!,"")</f>
      </c>
      <c r="D19" s="605"/>
      <c r="E19" s="606"/>
    </row>
  </sheetData>
  <mergeCells count="18">
    <mergeCell ref="C14:E14"/>
    <mergeCell ref="C8:E8"/>
    <mergeCell ref="C7:E7"/>
    <mergeCell ref="C11:E11"/>
    <mergeCell ref="D2:E2"/>
    <mergeCell ref="D3:E3"/>
    <mergeCell ref="C4:E4"/>
    <mergeCell ref="C5:E5"/>
    <mergeCell ref="C9:E9"/>
    <mergeCell ref="C10:E10"/>
    <mergeCell ref="C15:E15"/>
    <mergeCell ref="C16:E16"/>
    <mergeCell ref="C13:E13"/>
    <mergeCell ref="C18:E18"/>
    <mergeCell ref="C19:E19"/>
    <mergeCell ref="C6:E6"/>
    <mergeCell ref="C17:E17"/>
    <mergeCell ref="C12:E12"/>
  </mergeCells>
  <printOptions/>
  <pageMargins left="0.75" right="0.75" top="1" bottom="1" header="0.5" footer="0.5"/>
  <pageSetup blackAndWhite="1" horizontalDpi="300" verticalDpi="30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7"/>
  <dimension ref="A1:G33"/>
  <sheetViews>
    <sheetView zoomScale="75" zoomScaleNormal="75" workbookViewId="0" topLeftCell="A1">
      <selection activeCell="C1" sqref="C1:D1"/>
    </sheetView>
  </sheetViews>
  <sheetFormatPr defaultColWidth="9.140625" defaultRowHeight="12.75"/>
  <cols>
    <col min="1" max="1" width="14.28125" style="1" customWidth="1"/>
    <col min="2" max="3" width="7.7109375" style="1" customWidth="1"/>
    <col min="4" max="4" width="8.140625" style="1" customWidth="1"/>
    <col min="5" max="5" width="24.140625" style="1" customWidth="1"/>
    <col min="6" max="6" width="12.8515625" style="1" customWidth="1"/>
    <col min="7" max="7" width="11.7109375" style="1" customWidth="1"/>
    <col min="8" max="16384" width="9.140625" style="1" customWidth="1"/>
  </cols>
  <sheetData>
    <row r="1" spans="1:7" ht="15">
      <c r="A1" s="13" t="s">
        <v>0</v>
      </c>
      <c r="B1" s="14"/>
      <c r="C1" s="65">
        <f>IF(Sources!$C$1&lt;&gt;"",Sources!$C$1,"")</f>
      </c>
      <c r="D1" s="65"/>
      <c r="E1" s="65"/>
      <c r="F1" s="153" t="s">
        <v>1</v>
      </c>
      <c r="G1" s="154">
        <f>IF(Sources!H1&lt;&gt;"",Sources!H1,"")</f>
      </c>
    </row>
    <row r="2" spans="1:7" ht="15.75" thickBot="1">
      <c r="A2" s="616" t="str">
        <f>Sources!A2</f>
        <v>Project:</v>
      </c>
      <c r="B2" s="617"/>
      <c r="C2" s="617"/>
      <c r="D2" s="617"/>
      <c r="E2" s="618"/>
      <c r="F2" s="619" t="s">
        <v>169</v>
      </c>
      <c r="G2" s="620"/>
    </row>
    <row r="3" spans="1:7" ht="15.75" thickBot="1">
      <c r="A3" s="156" t="s">
        <v>126</v>
      </c>
      <c r="B3" s="157"/>
      <c r="C3" s="469"/>
      <c r="D3" s="469"/>
      <c r="E3" s="576"/>
      <c r="F3" s="621" t="s">
        <v>112</v>
      </c>
      <c r="G3" s="622"/>
    </row>
    <row r="4" spans="1:7" s="359" customFormat="1" ht="33.75" customHeight="1">
      <c r="A4" s="360" t="s">
        <v>177</v>
      </c>
      <c r="B4" s="361"/>
      <c r="C4" s="364" t="s">
        <v>174</v>
      </c>
      <c r="D4" s="364"/>
      <c r="E4" s="364" t="s">
        <v>175</v>
      </c>
      <c r="F4" s="364" t="s">
        <v>176</v>
      </c>
      <c r="G4" s="362"/>
    </row>
    <row r="5" spans="1:7" ht="15.75" thickBot="1">
      <c r="A5" s="18" t="s">
        <v>178</v>
      </c>
      <c r="B5" s="216"/>
      <c r="C5" s="216"/>
      <c r="D5" s="216"/>
      <c r="E5" s="216"/>
      <c r="F5" s="363" t="s">
        <v>64</v>
      </c>
      <c r="G5" s="233"/>
    </row>
    <row r="6" spans="1:7" ht="15">
      <c r="A6" s="450" t="s">
        <v>170</v>
      </c>
      <c r="B6" s="451"/>
      <c r="C6" s="451"/>
      <c r="D6" s="451"/>
      <c r="E6" s="451"/>
      <c r="F6" s="451"/>
      <c r="G6" s="452"/>
    </row>
    <row r="7" spans="1:7" ht="15">
      <c r="A7" s="288" t="s">
        <v>179</v>
      </c>
      <c r="B7" s="342"/>
      <c r="C7" s="342"/>
      <c r="D7" s="342"/>
      <c r="E7" s="342"/>
      <c r="F7" s="342"/>
      <c r="G7" s="343"/>
    </row>
    <row r="8" spans="1:7" s="3" customFormat="1" ht="21.75" customHeight="1">
      <c r="A8" s="217"/>
      <c r="B8" s="215"/>
      <c r="C8" s="215"/>
      <c r="D8" s="215"/>
      <c r="E8" s="215"/>
      <c r="F8" s="215"/>
      <c r="G8" s="210"/>
    </row>
    <row r="9" spans="1:7" s="3" customFormat="1" ht="21.75" customHeight="1">
      <c r="A9" s="217"/>
      <c r="B9" s="224"/>
      <c r="C9" s="224"/>
      <c r="D9" s="224"/>
      <c r="E9" s="224"/>
      <c r="F9" s="215"/>
      <c r="G9" s="210"/>
    </row>
    <row r="10" spans="1:7" s="3" customFormat="1" ht="15">
      <c r="A10" s="288" t="s">
        <v>180</v>
      </c>
      <c r="B10" s="342"/>
      <c r="C10" s="342"/>
      <c r="D10" s="342"/>
      <c r="E10" s="342"/>
      <c r="F10" s="342"/>
      <c r="G10" s="343"/>
    </row>
    <row r="11" spans="1:7" s="3" customFormat="1" ht="21.75" customHeight="1">
      <c r="A11" s="217"/>
      <c r="B11" s="224"/>
      <c r="C11" s="224"/>
      <c r="D11" s="224"/>
      <c r="E11" s="224"/>
      <c r="F11" s="215"/>
      <c r="G11" s="210"/>
    </row>
    <row r="12" spans="1:7" ht="21.75" customHeight="1">
      <c r="A12" s="229"/>
      <c r="B12" s="226"/>
      <c r="C12" s="226"/>
      <c r="D12" s="226"/>
      <c r="E12" s="226"/>
      <c r="F12" s="226"/>
      <c r="G12" s="227"/>
    </row>
    <row r="13" spans="1:7" ht="15">
      <c r="A13" s="288" t="s">
        <v>181</v>
      </c>
      <c r="B13" s="342"/>
      <c r="C13" s="342"/>
      <c r="D13" s="342"/>
      <c r="E13" s="342"/>
      <c r="F13" s="342"/>
      <c r="G13" s="343"/>
    </row>
    <row r="14" spans="1:7" ht="21.75" customHeight="1">
      <c r="A14" s="229"/>
      <c r="B14" s="215"/>
      <c r="C14" s="215"/>
      <c r="D14" s="215"/>
      <c r="E14" s="215"/>
      <c r="F14" s="268"/>
      <c r="G14" s="269"/>
    </row>
    <row r="15" spans="1:7" ht="21.75" customHeight="1">
      <c r="A15" s="229"/>
      <c r="B15" s="215"/>
      <c r="C15" s="215"/>
      <c r="D15" s="215"/>
      <c r="E15" s="215"/>
      <c r="F15" s="268"/>
      <c r="G15" s="269"/>
    </row>
    <row r="16" spans="1:7" ht="15">
      <c r="A16" s="288" t="s">
        <v>171</v>
      </c>
      <c r="B16" s="342"/>
      <c r="C16" s="342"/>
      <c r="D16" s="342"/>
      <c r="E16" s="342"/>
      <c r="F16" s="342"/>
      <c r="G16" s="343"/>
    </row>
    <row r="17" spans="1:7" ht="21.75" customHeight="1">
      <c r="A17" s="217"/>
      <c r="B17" s="215"/>
      <c r="C17" s="215"/>
      <c r="D17" s="215"/>
      <c r="E17" s="215"/>
      <c r="F17" s="268"/>
      <c r="G17" s="270"/>
    </row>
    <row r="18" spans="1:7" ht="21.75" customHeight="1">
      <c r="A18" s="217"/>
      <c r="B18" s="215"/>
      <c r="C18" s="215"/>
      <c r="D18" s="215"/>
      <c r="E18" s="215"/>
      <c r="F18" s="268"/>
      <c r="G18" s="269"/>
    </row>
    <row r="19" spans="1:7" ht="15">
      <c r="A19" s="288" t="s">
        <v>172</v>
      </c>
      <c r="B19" s="342"/>
      <c r="C19" s="342"/>
      <c r="D19" s="342"/>
      <c r="E19" s="342"/>
      <c r="F19" s="342"/>
      <c r="G19" s="343"/>
    </row>
    <row r="20" spans="1:7" ht="21.75" customHeight="1">
      <c r="A20" s="225"/>
      <c r="B20" s="226"/>
      <c r="C20" s="226"/>
      <c r="D20" s="226"/>
      <c r="E20" s="226"/>
      <c r="F20" s="226"/>
      <c r="G20" s="227"/>
    </row>
    <row r="21" spans="1:7" ht="21.75" customHeight="1">
      <c r="A21" s="225"/>
      <c r="B21" s="226"/>
      <c r="C21" s="226"/>
      <c r="D21" s="226"/>
      <c r="E21" s="226"/>
      <c r="F21" s="226"/>
      <c r="G21" s="227"/>
    </row>
    <row r="22" spans="1:7" ht="15">
      <c r="A22" s="288" t="s">
        <v>173</v>
      </c>
      <c r="B22" s="342"/>
      <c r="C22" s="342"/>
      <c r="D22" s="342"/>
      <c r="E22" s="342"/>
      <c r="F22" s="342"/>
      <c r="G22" s="343"/>
    </row>
    <row r="23" spans="1:7" ht="21.75" customHeight="1">
      <c r="A23" s="225"/>
      <c r="B23" s="226"/>
      <c r="C23" s="226"/>
      <c r="D23" s="226"/>
      <c r="E23" s="226"/>
      <c r="F23" s="226"/>
      <c r="G23" s="227"/>
    </row>
    <row r="24" spans="1:7" ht="21.75" customHeight="1">
      <c r="A24" s="217"/>
      <c r="B24" s="215"/>
      <c r="C24" s="215"/>
      <c r="D24" s="215"/>
      <c r="E24" s="215"/>
      <c r="F24" s="215"/>
      <c r="G24" s="210"/>
    </row>
    <row r="25" spans="1:7" ht="15">
      <c r="A25" s="288" t="s">
        <v>182</v>
      </c>
      <c r="B25" s="342"/>
      <c r="C25" s="342"/>
      <c r="D25" s="342"/>
      <c r="E25" s="342"/>
      <c r="F25" s="342"/>
      <c r="G25" s="343"/>
    </row>
    <row r="26" spans="1:7" ht="21.75" customHeight="1">
      <c r="A26" s="217"/>
      <c r="B26" s="215"/>
      <c r="C26" s="215"/>
      <c r="D26" s="215"/>
      <c r="E26" s="215"/>
      <c r="F26" s="215"/>
      <c r="G26" s="210"/>
    </row>
    <row r="27" spans="1:7" ht="21.75" customHeight="1">
      <c r="A27" s="225"/>
      <c r="B27" s="226"/>
      <c r="C27" s="226"/>
      <c r="D27" s="215"/>
      <c r="E27" s="215"/>
      <c r="F27" s="215"/>
      <c r="G27" s="210"/>
    </row>
    <row r="28" spans="1:7" ht="15">
      <c r="A28" s="288" t="s">
        <v>183</v>
      </c>
      <c r="B28" s="342"/>
      <c r="C28" s="342"/>
      <c r="D28" s="342"/>
      <c r="E28" s="342"/>
      <c r="F28" s="342"/>
      <c r="G28" s="343"/>
    </row>
    <row r="29" spans="1:7" ht="21.75" customHeight="1">
      <c r="A29" s="225"/>
      <c r="B29" s="226"/>
      <c r="C29" s="226"/>
      <c r="D29" s="226"/>
      <c r="E29" s="226"/>
      <c r="F29" s="226"/>
      <c r="G29" s="227"/>
    </row>
    <row r="30" spans="1:7" ht="21.75" customHeight="1">
      <c r="A30" s="217"/>
      <c r="B30" s="215"/>
      <c r="C30" s="215"/>
      <c r="D30" s="215"/>
      <c r="E30" s="215"/>
      <c r="F30" s="215"/>
      <c r="G30" s="210"/>
    </row>
    <row r="31" spans="1:7" ht="15">
      <c r="A31" s="288" t="s">
        <v>184</v>
      </c>
      <c r="B31" s="342"/>
      <c r="C31" s="342"/>
      <c r="D31" s="342"/>
      <c r="E31" s="342"/>
      <c r="F31" s="342"/>
      <c r="G31" s="343"/>
    </row>
    <row r="32" spans="1:7" ht="21.75" customHeight="1">
      <c r="A32" s="225"/>
      <c r="B32" s="226"/>
      <c r="C32" s="226"/>
      <c r="D32" s="226"/>
      <c r="E32" s="226"/>
      <c r="F32" s="226"/>
      <c r="G32" s="227"/>
    </row>
    <row r="33" spans="1:7" ht="21.75" customHeight="1" thickBot="1">
      <c r="A33" s="218"/>
      <c r="B33" s="252"/>
      <c r="C33" s="252"/>
      <c r="D33" s="252"/>
      <c r="E33" s="252"/>
      <c r="F33" s="252"/>
      <c r="G33" s="253"/>
    </row>
  </sheetData>
  <mergeCells count="5">
    <mergeCell ref="A6:G6"/>
    <mergeCell ref="A2:E2"/>
    <mergeCell ref="F2:G2"/>
    <mergeCell ref="F3:G3"/>
    <mergeCell ref="C3:E3"/>
  </mergeCells>
  <printOptions/>
  <pageMargins left="0.75" right="0.75" top="1" bottom="1" header="0.5" footer="0.5"/>
  <pageSetup blackAndWhite="1" horizontalDpi="300" verticalDpi="30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19"/>
  <dimension ref="A1:G29"/>
  <sheetViews>
    <sheetView zoomScale="75" zoomScaleNormal="75" workbookViewId="0" topLeftCell="C1">
      <selection activeCell="C1" sqref="C1:D1"/>
    </sheetView>
  </sheetViews>
  <sheetFormatPr defaultColWidth="9.140625" defaultRowHeight="12.75"/>
  <cols>
    <col min="1" max="1" width="18.28125" style="1" customWidth="1"/>
    <col min="2" max="2" width="32.8515625" style="1" customWidth="1"/>
    <col min="3" max="3" width="12.7109375" style="1" customWidth="1"/>
    <col min="4" max="4" width="14.28125" style="1" customWidth="1"/>
    <col min="5" max="5" width="12.28125" style="1" customWidth="1"/>
    <col min="6" max="6" width="12.140625" style="1" customWidth="1"/>
    <col min="7" max="7" width="20.8515625" style="1" customWidth="1"/>
    <col min="8" max="16384" width="9.140625" style="1" customWidth="1"/>
  </cols>
  <sheetData>
    <row r="1" spans="1:7" ht="15">
      <c r="A1" s="13" t="s">
        <v>0</v>
      </c>
      <c r="B1" s="14"/>
      <c r="C1" s="65">
        <f>IF(Sources!$C$1&lt;&gt;"",Sources!$C$1,"")</f>
      </c>
      <c r="D1" s="65"/>
      <c r="E1" s="65"/>
      <c r="F1" s="153" t="s">
        <v>1</v>
      </c>
      <c r="G1" s="154">
        <f>IF(Sources!H1&lt;&gt;"",Sources!H1,"")</f>
      </c>
    </row>
    <row r="2" spans="1:7" ht="16.5" customHeight="1">
      <c r="A2" s="471" t="str">
        <f>Sources!A2</f>
        <v>Project:</v>
      </c>
      <c r="B2" s="472"/>
      <c r="C2" s="472"/>
      <c r="D2" s="472"/>
      <c r="E2" s="472"/>
      <c r="F2" s="625" t="s">
        <v>214</v>
      </c>
      <c r="G2" s="626"/>
    </row>
    <row r="3" spans="1:7" s="3" customFormat="1" ht="16.5" customHeight="1" thickBot="1">
      <c r="A3" s="267"/>
      <c r="B3" s="254"/>
      <c r="C3" s="254"/>
      <c r="D3" s="254"/>
      <c r="E3" s="254"/>
      <c r="F3" s="627"/>
      <c r="G3" s="628"/>
    </row>
    <row r="4" spans="1:7" s="365" customFormat="1" ht="39" customHeight="1">
      <c r="A4" s="370" t="s">
        <v>185</v>
      </c>
      <c r="B4" s="371" t="s">
        <v>27</v>
      </c>
      <c r="C4" s="371" t="s">
        <v>186</v>
      </c>
      <c r="D4" s="371" t="s">
        <v>187</v>
      </c>
      <c r="E4" s="371" t="s">
        <v>188</v>
      </c>
      <c r="F4" s="623" t="s">
        <v>75</v>
      </c>
      <c r="G4" s="624"/>
    </row>
    <row r="5" spans="1:7" s="68" customFormat="1" ht="15.75" customHeight="1">
      <c r="A5" s="376"/>
      <c r="B5" s="378"/>
      <c r="C5" s="382"/>
      <c r="D5" s="382"/>
      <c r="E5" s="377"/>
      <c r="F5" s="224"/>
      <c r="G5" s="73"/>
    </row>
    <row r="6" spans="1:7" s="68" customFormat="1" ht="15.75" customHeight="1">
      <c r="A6" s="376"/>
      <c r="B6" s="378"/>
      <c r="C6" s="383"/>
      <c r="D6" s="383"/>
      <c r="E6" s="377"/>
      <c r="F6" s="224"/>
      <c r="G6" s="73"/>
    </row>
    <row r="7" spans="1:7" s="68" customFormat="1" ht="15.75" customHeight="1">
      <c r="A7" s="376"/>
      <c r="B7" s="381"/>
      <c r="C7" s="384"/>
      <c r="D7" s="384"/>
      <c r="E7" s="379"/>
      <c r="F7" s="385"/>
      <c r="G7" s="71"/>
    </row>
    <row r="8" spans="1:7" s="68" customFormat="1" ht="15.75" customHeight="1">
      <c r="A8" s="376"/>
      <c r="B8" s="378"/>
      <c r="C8" s="383"/>
      <c r="D8" s="383"/>
      <c r="E8" s="377"/>
      <c r="F8" s="224"/>
      <c r="G8" s="73"/>
    </row>
    <row r="9" spans="1:7" s="68" customFormat="1" ht="15.75" customHeight="1">
      <c r="A9" s="376"/>
      <c r="B9" s="381"/>
      <c r="C9" s="384"/>
      <c r="D9" s="384"/>
      <c r="E9" s="379"/>
      <c r="F9" s="385"/>
      <c r="G9" s="71"/>
    </row>
    <row r="10" spans="1:7" s="68" customFormat="1" ht="15.75" customHeight="1">
      <c r="A10" s="376"/>
      <c r="B10" s="381"/>
      <c r="C10" s="384"/>
      <c r="D10" s="384"/>
      <c r="E10" s="379"/>
      <c r="F10" s="385"/>
      <c r="G10" s="71"/>
    </row>
    <row r="11" spans="1:7" s="68" customFormat="1" ht="15.75" customHeight="1">
      <c r="A11" s="376"/>
      <c r="B11" s="378"/>
      <c r="C11" s="382"/>
      <c r="D11" s="382"/>
      <c r="E11" s="377"/>
      <c r="F11" s="386"/>
      <c r="G11" s="367"/>
    </row>
    <row r="12" spans="1:7" s="68" customFormat="1" ht="15.75" customHeight="1">
      <c r="A12" s="376"/>
      <c r="B12" s="378"/>
      <c r="C12" s="382"/>
      <c r="D12" s="382"/>
      <c r="E12" s="377"/>
      <c r="F12" s="386"/>
      <c r="G12" s="367"/>
    </row>
    <row r="13" spans="1:7" s="68" customFormat="1" ht="15.75" customHeight="1">
      <c r="A13" s="376"/>
      <c r="B13" s="381"/>
      <c r="C13" s="384"/>
      <c r="D13" s="384"/>
      <c r="E13" s="379"/>
      <c r="F13" s="385"/>
      <c r="G13" s="71"/>
    </row>
    <row r="14" spans="1:7" s="68" customFormat="1" ht="15.75" customHeight="1">
      <c r="A14" s="376"/>
      <c r="B14" s="378"/>
      <c r="C14" s="382"/>
      <c r="D14" s="382"/>
      <c r="E14" s="377"/>
      <c r="F14" s="386"/>
      <c r="G14" s="139"/>
    </row>
    <row r="15" spans="1:7" s="68" customFormat="1" ht="15.75" customHeight="1">
      <c r="A15" s="376"/>
      <c r="B15" s="378"/>
      <c r="C15" s="382"/>
      <c r="D15" s="382"/>
      <c r="E15" s="377"/>
      <c r="F15" s="386"/>
      <c r="G15" s="367"/>
    </row>
    <row r="16" spans="1:7" s="68" customFormat="1" ht="15.75" customHeight="1">
      <c r="A16" s="376"/>
      <c r="B16" s="381"/>
      <c r="C16" s="384"/>
      <c r="D16" s="384"/>
      <c r="E16" s="379"/>
      <c r="F16" s="385"/>
      <c r="G16" s="71"/>
    </row>
    <row r="17" spans="1:7" s="68" customFormat="1" ht="15.75" customHeight="1">
      <c r="A17" s="380"/>
      <c r="B17" s="381"/>
      <c r="C17" s="384"/>
      <c r="D17" s="384"/>
      <c r="E17" s="379"/>
      <c r="F17" s="385"/>
      <c r="G17" s="71"/>
    </row>
    <row r="18" spans="1:7" s="68" customFormat="1" ht="15.75" customHeight="1">
      <c r="A18" s="380"/>
      <c r="B18" s="381"/>
      <c r="C18" s="384"/>
      <c r="D18" s="384"/>
      <c r="E18" s="379"/>
      <c r="F18" s="385"/>
      <c r="G18" s="71"/>
    </row>
    <row r="19" spans="1:7" s="68" customFormat="1" ht="15.75" customHeight="1">
      <c r="A19" s="376"/>
      <c r="B19" s="381"/>
      <c r="C19" s="384"/>
      <c r="D19" s="384"/>
      <c r="E19" s="379"/>
      <c r="F19" s="385"/>
      <c r="G19" s="71"/>
    </row>
    <row r="20" spans="1:7" s="68" customFormat="1" ht="15.75" customHeight="1">
      <c r="A20" s="380"/>
      <c r="B20" s="381"/>
      <c r="C20" s="384"/>
      <c r="D20" s="384"/>
      <c r="E20" s="379"/>
      <c r="F20" s="385"/>
      <c r="G20" s="71"/>
    </row>
    <row r="21" spans="1:7" s="68" customFormat="1" ht="15.75" customHeight="1">
      <c r="A21" s="376"/>
      <c r="B21" s="378"/>
      <c r="C21" s="382"/>
      <c r="D21" s="382"/>
      <c r="E21" s="377"/>
      <c r="F21" s="224"/>
      <c r="G21" s="73"/>
    </row>
    <row r="22" spans="1:7" s="68" customFormat="1" ht="15.75" customHeight="1">
      <c r="A22" s="376"/>
      <c r="B22" s="381"/>
      <c r="C22" s="384"/>
      <c r="D22" s="384"/>
      <c r="E22" s="379"/>
      <c r="F22" s="385"/>
      <c r="G22" s="71"/>
    </row>
    <row r="23" spans="1:7" s="68" customFormat="1" ht="15.75" customHeight="1">
      <c r="A23" s="376"/>
      <c r="B23" s="378"/>
      <c r="C23" s="382"/>
      <c r="D23" s="382"/>
      <c r="E23" s="377"/>
      <c r="F23" s="224"/>
      <c r="G23" s="73"/>
    </row>
    <row r="24" spans="1:7" s="68" customFormat="1" ht="15.75" customHeight="1">
      <c r="A24" s="380"/>
      <c r="B24" s="381"/>
      <c r="C24" s="384"/>
      <c r="D24" s="382"/>
      <c r="E24" s="377"/>
      <c r="F24" s="224"/>
      <c r="G24" s="73"/>
    </row>
    <row r="25" spans="1:7" s="68" customFormat="1" ht="15.75" customHeight="1">
      <c r="A25" s="376"/>
      <c r="B25" s="381"/>
      <c r="C25" s="384"/>
      <c r="D25" s="384"/>
      <c r="E25" s="379"/>
      <c r="F25" s="385"/>
      <c r="G25" s="71"/>
    </row>
    <row r="26" spans="1:7" s="68" customFormat="1" ht="15.75" customHeight="1">
      <c r="A26" s="380"/>
      <c r="B26" s="381"/>
      <c r="C26" s="384"/>
      <c r="D26" s="384"/>
      <c r="E26" s="379"/>
      <c r="F26" s="385"/>
      <c r="G26" s="71"/>
    </row>
    <row r="27" spans="1:7" s="68" customFormat="1" ht="15.75" customHeight="1">
      <c r="A27" s="373" t="s">
        <v>189</v>
      </c>
      <c r="B27" s="374"/>
      <c r="C27" s="374"/>
      <c r="D27" s="374"/>
      <c r="E27" s="374"/>
      <c r="F27" s="374"/>
      <c r="G27" s="375"/>
    </row>
    <row r="28" spans="1:7" s="68" customFormat="1" ht="15.75" customHeight="1" thickBot="1">
      <c r="A28" s="372" t="s">
        <v>190</v>
      </c>
      <c r="B28" s="368"/>
      <c r="C28" s="368"/>
      <c r="D28" s="368"/>
      <c r="E28" s="368"/>
      <c r="F28" s="368"/>
      <c r="G28" s="369"/>
    </row>
    <row r="29" spans="1:7" s="68" customFormat="1" ht="15.75" customHeight="1">
      <c r="A29" s="67"/>
      <c r="B29" s="67"/>
      <c r="C29" s="67"/>
      <c r="D29" s="67"/>
      <c r="E29" s="67"/>
      <c r="F29" s="67"/>
      <c r="G29" s="67"/>
    </row>
    <row r="30" s="68" customFormat="1" ht="15.75" customHeight="1"/>
    <row r="31" s="68" customFormat="1" ht="15.75" customHeight="1"/>
    <row r="32" s="68" customFormat="1" ht="15.75" customHeight="1"/>
    <row r="33" s="68" customFormat="1" ht="15.75" customHeight="1"/>
    <row r="34" s="68" customFormat="1" ht="15.75" customHeight="1"/>
    <row r="35" s="68" customFormat="1" ht="15.75" customHeight="1"/>
    <row r="36" s="68" customFormat="1" ht="15.75" customHeight="1"/>
    <row r="37" s="68" customFormat="1" ht="15.75" customHeight="1"/>
    <row r="38" s="68" customFormat="1" ht="15.75" customHeight="1"/>
    <row r="39" s="366" customFormat="1" ht="15.75" customHeight="1"/>
    <row r="40" s="366" customFormat="1" ht="15.75" customHeight="1"/>
    <row r="41" s="366" customFormat="1" ht="15.75" customHeight="1"/>
    <row r="42" s="366" customFormat="1" ht="15.75" customHeight="1"/>
    <row r="43" s="366" customFormat="1" ht="15.75" customHeight="1"/>
    <row r="44" s="366" customFormat="1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</sheetData>
  <mergeCells count="3">
    <mergeCell ref="F4:G4"/>
    <mergeCell ref="A2:E2"/>
    <mergeCell ref="F2:G3"/>
  </mergeCells>
  <printOptions/>
  <pageMargins left="0.75" right="0.75" top="1" bottom="1" header="0.5" footer="0.5"/>
  <pageSetup blackAndWhite="1" horizontalDpi="300" verticalDpi="300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E72"/>
  <sheetViews>
    <sheetView zoomScale="75" zoomScaleNormal="75" workbookViewId="0" topLeftCell="A1">
      <selection activeCell="C1" sqref="C1:D1"/>
    </sheetView>
  </sheetViews>
  <sheetFormatPr defaultColWidth="9.140625" defaultRowHeight="12.75"/>
  <cols>
    <col min="1" max="1" width="17.7109375" style="1" customWidth="1"/>
    <col min="2" max="2" width="42.421875" style="1" customWidth="1"/>
    <col min="3" max="5" width="9.140625" style="1" customWidth="1"/>
    <col min="6" max="20" width="9.140625" style="3" customWidth="1"/>
    <col min="21" max="16384" width="9.140625" style="1" customWidth="1"/>
  </cols>
  <sheetData>
    <row r="1" spans="1:5" ht="15">
      <c r="A1" s="13" t="s">
        <v>191</v>
      </c>
      <c r="B1" s="14"/>
      <c r="C1" s="14"/>
      <c r="D1" s="14"/>
      <c r="E1" s="17"/>
    </row>
    <row r="2" spans="1:5" ht="15">
      <c r="A2" s="29" t="s">
        <v>192</v>
      </c>
      <c r="B2" s="3"/>
      <c r="C2" s="3"/>
      <c r="D2" s="3"/>
      <c r="E2" s="31"/>
    </row>
    <row r="3" spans="1:5" ht="15">
      <c r="A3" s="29" t="s">
        <v>193</v>
      </c>
      <c r="B3" s="3"/>
      <c r="C3" s="3"/>
      <c r="D3" s="3"/>
      <c r="E3" s="31"/>
    </row>
    <row r="4" spans="1:5" ht="15">
      <c r="A4" s="29" t="s">
        <v>207</v>
      </c>
      <c r="B4" s="3"/>
      <c r="C4" s="3"/>
      <c r="D4" s="3"/>
      <c r="E4" s="31"/>
    </row>
    <row r="5" spans="1:5" ht="15">
      <c r="A5" s="29" t="s">
        <v>210</v>
      </c>
      <c r="B5" s="3"/>
      <c r="C5" s="3"/>
      <c r="D5" s="3"/>
      <c r="E5" s="31"/>
    </row>
    <row r="6" spans="1:5" ht="15">
      <c r="A6" s="29" t="s">
        <v>211</v>
      </c>
      <c r="B6" s="3"/>
      <c r="C6" s="3"/>
      <c r="D6" s="3"/>
      <c r="E6" s="31"/>
    </row>
    <row r="7" spans="1:5" ht="15">
      <c r="A7" s="29"/>
      <c r="B7" s="66" t="s">
        <v>28</v>
      </c>
      <c r="C7" s="3"/>
      <c r="D7" s="3"/>
      <c r="E7" s="31"/>
    </row>
    <row r="8" spans="1:5" ht="15">
      <c r="A8" s="29"/>
      <c r="B8" s="66" t="s">
        <v>29</v>
      </c>
      <c r="C8" s="3"/>
      <c r="D8" s="3"/>
      <c r="E8" s="31"/>
    </row>
    <row r="9" spans="1:5" ht="15">
      <c r="A9" s="29"/>
      <c r="B9" s="66" t="s">
        <v>30</v>
      </c>
      <c r="C9" s="3"/>
      <c r="D9" s="3"/>
      <c r="E9" s="31"/>
    </row>
    <row r="10" spans="1:5" ht="15">
      <c r="A10" s="29"/>
      <c r="B10" s="66" t="s">
        <v>31</v>
      </c>
      <c r="C10" s="3"/>
      <c r="D10" s="3"/>
      <c r="E10" s="31"/>
    </row>
    <row r="11" spans="1:5" ht="15">
      <c r="A11" s="29"/>
      <c r="B11" s="66" t="s">
        <v>32</v>
      </c>
      <c r="C11" s="3"/>
      <c r="D11" s="3"/>
      <c r="E11" s="31"/>
    </row>
    <row r="12" spans="1:5" ht="15.75" thickBot="1">
      <c r="A12" s="18"/>
      <c r="B12" s="387" t="s">
        <v>212</v>
      </c>
      <c r="C12" s="19"/>
      <c r="D12" s="19"/>
      <c r="E12" s="32"/>
    </row>
    <row r="13" spans="1:5" ht="15">
      <c r="A13" s="13" t="s">
        <v>194</v>
      </c>
      <c r="B13" s="28"/>
      <c r="C13" s="14"/>
      <c r="D13" s="14"/>
      <c r="E13" s="17"/>
    </row>
    <row r="14" spans="1:5" ht="15">
      <c r="A14" s="29" t="s">
        <v>195</v>
      </c>
      <c r="B14" s="68"/>
      <c r="C14" s="3"/>
      <c r="D14" s="3"/>
      <c r="E14" s="31"/>
    </row>
    <row r="15" spans="1:5" ht="15">
      <c r="A15" s="29" t="s">
        <v>51</v>
      </c>
      <c r="B15" s="3"/>
      <c r="C15" s="3"/>
      <c r="D15" s="3"/>
      <c r="E15" s="31"/>
    </row>
    <row r="16" spans="1:5" ht="15">
      <c r="A16" s="29" t="s">
        <v>208</v>
      </c>
      <c r="B16" s="3"/>
      <c r="C16" s="3"/>
      <c r="D16" s="3"/>
      <c r="E16" s="31"/>
    </row>
    <row r="17" spans="1:5" ht="15">
      <c r="A17" s="29" t="s">
        <v>209</v>
      </c>
      <c r="B17" s="3"/>
      <c r="C17" s="3"/>
      <c r="D17" s="3"/>
      <c r="E17" s="31"/>
    </row>
    <row r="18" spans="1:5" ht="15">
      <c r="A18" s="29">
        <v>1</v>
      </c>
      <c r="B18" s="3"/>
      <c r="C18" s="3"/>
      <c r="D18" s="3"/>
      <c r="E18" s="31"/>
    </row>
    <row r="19" spans="1:5" ht="15">
      <c r="A19" s="29">
        <v>2</v>
      </c>
      <c r="B19" s="3"/>
      <c r="C19" s="3"/>
      <c r="D19" s="3"/>
      <c r="E19" s="31"/>
    </row>
    <row r="20" spans="1:5" ht="15">
      <c r="A20" s="29">
        <v>3</v>
      </c>
      <c r="B20" s="3"/>
      <c r="C20" s="3"/>
      <c r="D20" s="3"/>
      <c r="E20" s="31"/>
    </row>
    <row r="21" spans="1:5" ht="15">
      <c r="A21" s="29">
        <v>4</v>
      </c>
      <c r="B21" s="3"/>
      <c r="C21" s="3"/>
      <c r="D21" s="3"/>
      <c r="E21" s="31"/>
    </row>
    <row r="22" spans="1:5" ht="15.75" thickBot="1">
      <c r="A22" s="18">
        <v>5</v>
      </c>
      <c r="B22" s="19"/>
      <c r="C22" s="19"/>
      <c r="D22" s="19"/>
      <c r="E22" s="32"/>
    </row>
    <row r="23" spans="1:5" ht="15">
      <c r="A23" s="13" t="s">
        <v>196</v>
      </c>
      <c r="B23" s="14"/>
      <c r="C23" s="14"/>
      <c r="D23" s="14"/>
      <c r="E23" s="17"/>
    </row>
    <row r="24" spans="1:5" ht="15">
      <c r="A24" s="29"/>
      <c r="B24" s="3" t="s">
        <v>202</v>
      </c>
      <c r="C24" s="3"/>
      <c r="D24" s="3"/>
      <c r="E24" s="31"/>
    </row>
    <row r="25" spans="1:5" ht="15">
      <c r="A25" s="29"/>
      <c r="B25" s="3" t="s">
        <v>203</v>
      </c>
      <c r="C25" s="3"/>
      <c r="D25" s="3"/>
      <c r="E25" s="31"/>
    </row>
    <row r="26" spans="1:5" ht="15">
      <c r="A26" s="29"/>
      <c r="B26" s="3" t="s">
        <v>197</v>
      </c>
      <c r="C26" s="3"/>
      <c r="D26" s="3"/>
      <c r="E26" s="31"/>
    </row>
    <row r="27" spans="1:5" ht="15">
      <c r="A27" s="29"/>
      <c r="B27" s="3" t="s">
        <v>198</v>
      </c>
      <c r="C27" s="3"/>
      <c r="D27" s="3"/>
      <c r="E27" s="31"/>
    </row>
    <row r="28" spans="1:5" ht="15">
      <c r="A28" s="29"/>
      <c r="B28" s="3" t="s">
        <v>200</v>
      </c>
      <c r="C28" s="3"/>
      <c r="D28" s="3"/>
      <c r="E28" s="31"/>
    </row>
    <row r="29" spans="1:5" ht="15">
      <c r="A29" s="29"/>
      <c r="B29" s="3" t="s">
        <v>199</v>
      </c>
      <c r="C29" s="3"/>
      <c r="D29" s="3"/>
      <c r="E29" s="31"/>
    </row>
    <row r="30" spans="1:5" ht="15.75" thickBot="1">
      <c r="A30" s="18"/>
      <c r="B30" s="19" t="s">
        <v>201</v>
      </c>
      <c r="C30" s="19"/>
      <c r="D30" s="19"/>
      <c r="E30" s="32"/>
    </row>
    <row r="31" spans="1:5" ht="15">
      <c r="A31" s="13" t="s">
        <v>204</v>
      </c>
      <c r="B31" s="14"/>
      <c r="C31" s="14"/>
      <c r="D31" s="14"/>
      <c r="E31" s="17"/>
    </row>
    <row r="32" spans="1:5" ht="15">
      <c r="A32" s="29"/>
      <c r="B32" s="3" t="s">
        <v>5</v>
      </c>
      <c r="C32" s="3"/>
      <c r="D32" s="3"/>
      <c r="E32" s="31"/>
    </row>
    <row r="33" spans="1:5" ht="15">
      <c r="A33" s="29"/>
      <c r="B33" s="3" t="s">
        <v>149</v>
      </c>
      <c r="C33" s="3"/>
      <c r="D33" s="3"/>
      <c r="E33" s="31"/>
    </row>
    <row r="34" spans="1:5" ht="15">
      <c r="A34" s="29"/>
      <c r="B34" s="3" t="s">
        <v>205</v>
      </c>
      <c r="C34" s="3"/>
      <c r="D34" s="3"/>
      <c r="E34" s="31"/>
    </row>
    <row r="35" spans="1:5" ht="15">
      <c r="A35" s="29"/>
      <c r="B35" s="3" t="s">
        <v>206</v>
      </c>
      <c r="C35" s="3"/>
      <c r="D35" s="3"/>
      <c r="E35" s="31"/>
    </row>
    <row r="36" spans="1:5" ht="15">
      <c r="A36" s="29"/>
      <c r="B36" s="3" t="s">
        <v>201</v>
      </c>
      <c r="C36" s="3"/>
      <c r="D36" s="3"/>
      <c r="E36" s="31"/>
    </row>
    <row r="37" spans="1:5" ht="15">
      <c r="A37" s="40"/>
      <c r="B37" s="5" t="s">
        <v>75</v>
      </c>
      <c r="C37" s="5"/>
      <c r="D37" s="5"/>
      <c r="E37" s="388"/>
    </row>
    <row r="38" spans="1:5" ht="15">
      <c r="A38" s="29" t="s">
        <v>204</v>
      </c>
      <c r="B38" s="3"/>
      <c r="C38" s="3"/>
      <c r="D38" s="3"/>
      <c r="E38" s="31"/>
    </row>
    <row r="39" spans="1:5" ht="15">
      <c r="A39" s="29"/>
      <c r="B39" s="3" t="s">
        <v>5</v>
      </c>
      <c r="C39" s="3"/>
      <c r="D39" s="3"/>
      <c r="E39" s="31"/>
    </row>
    <row r="40" spans="1:5" ht="15">
      <c r="A40" s="29"/>
      <c r="B40" s="3" t="s">
        <v>149</v>
      </c>
      <c r="C40" s="3"/>
      <c r="D40" s="3"/>
      <c r="E40" s="31"/>
    </row>
    <row r="41" spans="1:5" ht="15">
      <c r="A41" s="29"/>
      <c r="B41" s="3" t="s">
        <v>205</v>
      </c>
      <c r="C41" s="3"/>
      <c r="D41" s="3"/>
      <c r="E41" s="31"/>
    </row>
    <row r="42" spans="1:5" ht="15">
      <c r="A42" s="29"/>
      <c r="B42" s="3" t="s">
        <v>206</v>
      </c>
      <c r="C42" s="3"/>
      <c r="D42" s="3"/>
      <c r="E42" s="31"/>
    </row>
    <row r="43" spans="1:5" ht="15">
      <c r="A43" s="29"/>
      <c r="B43" s="3" t="s">
        <v>201</v>
      </c>
      <c r="C43" s="3"/>
      <c r="D43" s="3"/>
      <c r="E43" s="31"/>
    </row>
    <row r="44" spans="1:5" ht="15">
      <c r="A44" s="40"/>
      <c r="B44" s="5" t="s">
        <v>75</v>
      </c>
      <c r="C44" s="5"/>
      <c r="D44" s="5"/>
      <c r="E44" s="388"/>
    </row>
    <row r="45" spans="1:5" ht="15">
      <c r="A45" s="29" t="s">
        <v>204</v>
      </c>
      <c r="B45" s="3"/>
      <c r="C45" s="3"/>
      <c r="D45" s="3"/>
      <c r="E45" s="31"/>
    </row>
    <row r="46" spans="1:5" ht="15">
      <c r="A46" s="29"/>
      <c r="B46" s="3" t="s">
        <v>5</v>
      </c>
      <c r="C46" s="3"/>
      <c r="D46" s="3"/>
      <c r="E46" s="31"/>
    </row>
    <row r="47" spans="1:5" ht="15">
      <c r="A47" s="29"/>
      <c r="B47" s="3" t="s">
        <v>149</v>
      </c>
      <c r="C47" s="3"/>
      <c r="D47" s="3"/>
      <c r="E47" s="31"/>
    </row>
    <row r="48" spans="1:5" ht="15">
      <c r="A48" s="29"/>
      <c r="B48" s="3" t="s">
        <v>205</v>
      </c>
      <c r="C48" s="3"/>
      <c r="D48" s="3"/>
      <c r="E48" s="31"/>
    </row>
    <row r="49" spans="1:5" ht="15">
      <c r="A49" s="29"/>
      <c r="B49" s="3" t="s">
        <v>206</v>
      </c>
      <c r="C49" s="3"/>
      <c r="D49" s="3"/>
      <c r="E49" s="31"/>
    </row>
    <row r="50" spans="1:5" ht="15">
      <c r="A50" s="29"/>
      <c r="B50" s="3" t="s">
        <v>201</v>
      </c>
      <c r="C50" s="3"/>
      <c r="D50" s="3"/>
      <c r="E50" s="31"/>
    </row>
    <row r="51" spans="1:5" ht="15">
      <c r="A51" s="40"/>
      <c r="B51" s="5" t="s">
        <v>75</v>
      </c>
      <c r="C51" s="5"/>
      <c r="D51" s="5"/>
      <c r="E51" s="388"/>
    </row>
    <row r="52" spans="1:5" ht="15">
      <c r="A52" s="29" t="s">
        <v>204</v>
      </c>
      <c r="B52" s="3"/>
      <c r="C52" s="3"/>
      <c r="D52" s="3"/>
      <c r="E52" s="31"/>
    </row>
    <row r="53" spans="1:5" ht="15">
      <c r="A53" s="29"/>
      <c r="B53" s="3" t="s">
        <v>5</v>
      </c>
      <c r="C53" s="3"/>
      <c r="D53" s="3"/>
      <c r="E53" s="31"/>
    </row>
    <row r="54" spans="1:5" ht="15">
      <c r="A54" s="29"/>
      <c r="B54" s="3" t="s">
        <v>149</v>
      </c>
      <c r="C54" s="3"/>
      <c r="D54" s="3"/>
      <c r="E54" s="31"/>
    </row>
    <row r="55" spans="1:5" ht="15">
      <c r="A55" s="29"/>
      <c r="B55" s="3" t="s">
        <v>205</v>
      </c>
      <c r="C55" s="3"/>
      <c r="D55" s="3"/>
      <c r="E55" s="31"/>
    </row>
    <row r="56" spans="1:5" ht="15">
      <c r="A56" s="29"/>
      <c r="B56" s="3" t="s">
        <v>206</v>
      </c>
      <c r="C56" s="3"/>
      <c r="D56" s="3"/>
      <c r="E56" s="31"/>
    </row>
    <row r="57" spans="1:5" ht="15">
      <c r="A57" s="29"/>
      <c r="B57" s="3" t="s">
        <v>201</v>
      </c>
      <c r="C57" s="3"/>
      <c r="D57" s="3"/>
      <c r="E57" s="31"/>
    </row>
    <row r="58" spans="1:5" ht="15">
      <c r="A58" s="40"/>
      <c r="B58" s="5" t="s">
        <v>75</v>
      </c>
      <c r="C58" s="5"/>
      <c r="D58" s="5"/>
      <c r="E58" s="388"/>
    </row>
    <row r="59" spans="1:5" ht="15">
      <c r="A59" s="29" t="s">
        <v>204</v>
      </c>
      <c r="B59" s="3"/>
      <c r="C59" s="3"/>
      <c r="D59" s="3"/>
      <c r="E59" s="31"/>
    </row>
    <row r="60" spans="1:5" ht="15">
      <c r="A60" s="29"/>
      <c r="B60" s="3" t="s">
        <v>5</v>
      </c>
      <c r="C60" s="3"/>
      <c r="D60" s="3"/>
      <c r="E60" s="31"/>
    </row>
    <row r="61" spans="1:5" ht="15">
      <c r="A61" s="29"/>
      <c r="B61" s="3" t="s">
        <v>149</v>
      </c>
      <c r="C61" s="3"/>
      <c r="D61" s="3"/>
      <c r="E61" s="31"/>
    </row>
    <row r="62" spans="1:5" ht="15">
      <c r="A62" s="29"/>
      <c r="B62" s="3" t="s">
        <v>205</v>
      </c>
      <c r="C62" s="3"/>
      <c r="D62" s="3"/>
      <c r="E62" s="31"/>
    </row>
    <row r="63" spans="1:5" ht="15">
      <c r="A63" s="29"/>
      <c r="B63" s="3" t="s">
        <v>206</v>
      </c>
      <c r="C63" s="3"/>
      <c r="D63" s="3"/>
      <c r="E63" s="31"/>
    </row>
    <row r="64" spans="1:5" ht="15">
      <c r="A64" s="29"/>
      <c r="B64" s="3" t="s">
        <v>201</v>
      </c>
      <c r="C64" s="3"/>
      <c r="D64" s="3"/>
      <c r="E64" s="31"/>
    </row>
    <row r="65" spans="1:5" ht="15">
      <c r="A65" s="40"/>
      <c r="B65" s="5" t="s">
        <v>75</v>
      </c>
      <c r="C65" s="5"/>
      <c r="D65" s="5"/>
      <c r="E65" s="388"/>
    </row>
    <row r="66" spans="1:5" ht="15">
      <c r="A66" s="29" t="s">
        <v>204</v>
      </c>
      <c r="B66" s="3"/>
      <c r="C66" s="3"/>
      <c r="D66" s="3"/>
      <c r="E66" s="31"/>
    </row>
    <row r="67" spans="1:5" ht="15">
      <c r="A67" s="29"/>
      <c r="B67" s="3" t="s">
        <v>5</v>
      </c>
      <c r="C67" s="3"/>
      <c r="D67" s="3"/>
      <c r="E67" s="31"/>
    </row>
    <row r="68" spans="1:5" ht="15">
      <c r="A68" s="29"/>
      <c r="B68" s="3" t="s">
        <v>149</v>
      </c>
      <c r="C68" s="3"/>
      <c r="D68" s="3"/>
      <c r="E68" s="31"/>
    </row>
    <row r="69" spans="1:5" ht="15">
      <c r="A69" s="29"/>
      <c r="B69" s="3" t="s">
        <v>205</v>
      </c>
      <c r="C69" s="3"/>
      <c r="D69" s="3"/>
      <c r="E69" s="31"/>
    </row>
    <row r="70" spans="1:5" ht="15">
      <c r="A70" s="29"/>
      <c r="B70" s="3" t="s">
        <v>206</v>
      </c>
      <c r="C70" s="3"/>
      <c r="D70" s="3"/>
      <c r="E70" s="31"/>
    </row>
    <row r="71" spans="1:5" ht="15">
      <c r="A71" s="29"/>
      <c r="B71" s="3" t="s">
        <v>201</v>
      </c>
      <c r="C71" s="3"/>
      <c r="D71" s="3"/>
      <c r="E71" s="31"/>
    </row>
    <row r="72" spans="1:5" ht="15.75" thickBot="1">
      <c r="A72" s="18"/>
      <c r="B72" s="19" t="s">
        <v>75</v>
      </c>
      <c r="C72" s="19"/>
      <c r="D72" s="19"/>
      <c r="E72" s="32"/>
    </row>
  </sheetData>
  <printOptions/>
  <pageMargins left="0.75" right="0.75" top="1" bottom="1" header="0.5" footer="0.5"/>
  <pageSetup horizontalDpi="300" verticalDpi="300" orientation="portrait" r:id="rId1"/>
  <headerFooter alignWithMargins="0">
    <oddHeader>&amp;C&amp;"Times New Roman,Bold"&amp;12Tracking Data</oddHeader>
  </headerFooter>
  <rowBreaks count="1" manualBreakCount="1">
    <brk id="3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K41"/>
  <sheetViews>
    <sheetView zoomScale="75" zoomScaleNormal="75" workbookViewId="0" topLeftCell="A4">
      <selection activeCell="C1" sqref="C1:D1"/>
    </sheetView>
  </sheetViews>
  <sheetFormatPr defaultColWidth="9.140625" defaultRowHeight="12.75"/>
  <cols>
    <col min="1" max="1" width="21.28125" style="1" customWidth="1"/>
    <col min="2" max="2" width="8.57421875" style="1" customWidth="1"/>
    <col min="3" max="3" width="6.8515625" style="1" customWidth="1"/>
    <col min="4" max="4" width="6.28125" style="1" customWidth="1"/>
    <col min="5" max="5" width="8.140625" style="1" customWidth="1"/>
    <col min="6" max="6" width="15.8515625" style="1" customWidth="1"/>
    <col min="7" max="7" width="6.57421875" style="1" customWidth="1"/>
    <col min="8" max="8" width="5.7109375" style="1" customWidth="1"/>
    <col min="9" max="9" width="8.57421875" style="1" customWidth="1"/>
    <col min="10" max="16384" width="9.140625" style="1" customWidth="1"/>
  </cols>
  <sheetData>
    <row r="1" spans="1:9" ht="15">
      <c r="A1" s="13" t="s">
        <v>0</v>
      </c>
      <c r="B1" s="449">
        <f>IF(Sources!$C$1&lt;&gt;"",Sources!$C$1,"")</f>
      </c>
      <c r="C1" s="449"/>
      <c r="D1" s="449"/>
      <c r="E1" s="28"/>
      <c r="F1" s="30"/>
      <c r="G1" s="16" t="s">
        <v>1</v>
      </c>
      <c r="H1" s="28"/>
      <c r="I1" s="47">
        <f>IF(Sources!H1&lt;&gt;"",Sources!H1,"")</f>
      </c>
    </row>
    <row r="2" spans="1:9" ht="15">
      <c r="A2" s="453" t="str">
        <f>Sources!A2</f>
        <v>Project:</v>
      </c>
      <c r="B2" s="454"/>
      <c r="C2" s="454"/>
      <c r="D2" s="454"/>
      <c r="E2" s="454"/>
      <c r="F2" s="455"/>
      <c r="G2" s="438" t="s">
        <v>21</v>
      </c>
      <c r="H2" s="428"/>
      <c r="I2" s="437"/>
    </row>
    <row r="3" spans="1:9" ht="15.75" thickBot="1">
      <c r="A3" s="18"/>
      <c r="B3" s="19"/>
      <c r="C3" s="19"/>
      <c r="D3" s="19"/>
      <c r="E3" s="19"/>
      <c r="F3" s="20"/>
      <c r="G3" s="424" t="s">
        <v>22</v>
      </c>
      <c r="H3" s="425"/>
      <c r="I3" s="426"/>
    </row>
    <row r="4" spans="1:9" ht="15">
      <c r="A4" s="450" t="s">
        <v>23</v>
      </c>
      <c r="B4" s="451"/>
      <c r="C4" s="451"/>
      <c r="D4" s="451"/>
      <c r="E4" s="451"/>
      <c r="F4" s="451"/>
      <c r="G4" s="451"/>
      <c r="H4" s="451"/>
      <c r="I4" s="452"/>
    </row>
    <row r="5" spans="1:9" ht="15">
      <c r="A5" s="35" t="s">
        <v>33</v>
      </c>
      <c r="B5" s="412"/>
      <c r="C5" s="412"/>
      <c r="D5" s="412"/>
      <c r="E5" s="456"/>
      <c r="F5" s="37" t="s">
        <v>41</v>
      </c>
      <c r="G5" s="412"/>
      <c r="H5" s="412"/>
      <c r="I5" s="448"/>
    </row>
    <row r="6" spans="1:9" ht="15">
      <c r="A6" s="35" t="s">
        <v>34</v>
      </c>
      <c r="B6" s="391"/>
      <c r="C6" s="391"/>
      <c r="D6" s="391"/>
      <c r="E6" s="392"/>
      <c r="F6" s="34" t="s">
        <v>42</v>
      </c>
      <c r="G6" s="391"/>
      <c r="H6" s="391"/>
      <c r="I6" s="394"/>
    </row>
    <row r="7" spans="1:9" ht="15">
      <c r="A7" s="35" t="s">
        <v>35</v>
      </c>
      <c r="B7" s="391"/>
      <c r="C7" s="391"/>
      <c r="D7" s="391"/>
      <c r="E7" s="392"/>
      <c r="F7" s="34" t="s">
        <v>24</v>
      </c>
      <c r="G7" s="391"/>
      <c r="H7" s="391"/>
      <c r="I7" s="394"/>
    </row>
    <row r="8" spans="1:9" ht="15">
      <c r="A8" s="35" t="s">
        <v>36</v>
      </c>
      <c r="B8" s="391"/>
      <c r="C8" s="391"/>
      <c r="D8" s="391"/>
      <c r="E8" s="392"/>
      <c r="F8" s="34" t="s">
        <v>43</v>
      </c>
      <c r="G8" s="391"/>
      <c r="H8" s="391"/>
      <c r="I8" s="394"/>
    </row>
    <row r="9" spans="1:9" ht="15">
      <c r="A9" s="35" t="s">
        <v>37</v>
      </c>
      <c r="B9" s="391"/>
      <c r="C9" s="391"/>
      <c r="D9" s="391"/>
      <c r="E9" s="392"/>
      <c r="F9" s="34" t="s">
        <v>44</v>
      </c>
      <c r="G9" s="391"/>
      <c r="H9" s="391"/>
      <c r="I9" s="394"/>
    </row>
    <row r="10" spans="1:9" ht="15">
      <c r="A10" s="35" t="s">
        <v>38</v>
      </c>
      <c r="B10" s="391"/>
      <c r="C10" s="391"/>
      <c r="D10" s="391"/>
      <c r="E10" s="392"/>
      <c r="F10" s="34" t="s">
        <v>45</v>
      </c>
      <c r="G10" s="391"/>
      <c r="H10" s="391"/>
      <c r="I10" s="394"/>
    </row>
    <row r="11" spans="1:9" ht="15">
      <c r="A11" s="35" t="s">
        <v>39</v>
      </c>
      <c r="B11" s="391"/>
      <c r="C11" s="391"/>
      <c r="D11" s="391"/>
      <c r="E11" s="392"/>
      <c r="F11" s="38" t="s">
        <v>46</v>
      </c>
      <c r="G11" s="391"/>
      <c r="H11" s="391"/>
      <c r="I11" s="394"/>
    </row>
    <row r="12" spans="1:9" ht="15.75" thickBot="1">
      <c r="A12" s="36" t="s">
        <v>40</v>
      </c>
      <c r="B12" s="406"/>
      <c r="C12" s="406"/>
      <c r="D12" s="406"/>
      <c r="E12" s="393"/>
      <c r="F12" s="33"/>
      <c r="G12" s="19"/>
      <c r="H12" s="19"/>
      <c r="I12" s="32"/>
    </row>
    <row r="13" spans="1:9" ht="15">
      <c r="A13" s="457" t="s">
        <v>25</v>
      </c>
      <c r="B13" s="458"/>
      <c r="C13" s="458"/>
      <c r="D13" s="458"/>
      <c r="E13" s="458"/>
      <c r="F13" s="458"/>
      <c r="G13" s="458"/>
      <c r="H13" s="458"/>
      <c r="I13" s="459"/>
    </row>
    <row r="14" spans="1:11" ht="15">
      <c r="A14" s="11" t="s">
        <v>26</v>
      </c>
      <c r="B14" s="389" t="s">
        <v>27</v>
      </c>
      <c r="C14" s="396"/>
      <c r="D14" s="396"/>
      <c r="E14" s="396"/>
      <c r="F14" s="396"/>
      <c r="G14" s="396"/>
      <c r="H14" s="396"/>
      <c r="I14" s="390"/>
      <c r="K14" s="1" t="s">
        <v>152</v>
      </c>
    </row>
    <row r="15" spans="1:11" ht="15">
      <c r="A15" s="208"/>
      <c r="B15" s="445"/>
      <c r="C15" s="446"/>
      <c r="D15" s="446"/>
      <c r="E15" s="446"/>
      <c r="F15" s="446"/>
      <c r="G15" s="446"/>
      <c r="H15" s="446"/>
      <c r="I15" s="419"/>
      <c r="K15" s="68" t="s">
        <v>28</v>
      </c>
    </row>
    <row r="16" spans="1:11" ht="15">
      <c r="A16" s="196"/>
      <c r="B16" s="420"/>
      <c r="C16" s="421"/>
      <c r="D16" s="421"/>
      <c r="E16" s="421"/>
      <c r="F16" s="421"/>
      <c r="G16" s="421"/>
      <c r="H16" s="421"/>
      <c r="I16" s="414"/>
      <c r="K16" s="68" t="s">
        <v>29</v>
      </c>
    </row>
    <row r="17" spans="1:11" ht="15">
      <c r="A17" s="196"/>
      <c r="B17" s="420"/>
      <c r="C17" s="421"/>
      <c r="D17" s="421"/>
      <c r="E17" s="421"/>
      <c r="F17" s="421"/>
      <c r="G17" s="421"/>
      <c r="H17" s="421"/>
      <c r="I17" s="414"/>
      <c r="K17" s="68" t="s">
        <v>30</v>
      </c>
    </row>
    <row r="18" spans="1:11" ht="15">
      <c r="A18" s="196"/>
      <c r="B18" s="420"/>
      <c r="C18" s="421"/>
      <c r="D18" s="421"/>
      <c r="E18" s="421"/>
      <c r="F18" s="421"/>
      <c r="G18" s="421"/>
      <c r="H18" s="421"/>
      <c r="I18" s="414"/>
      <c r="K18" s="68" t="s">
        <v>31</v>
      </c>
    </row>
    <row r="19" spans="1:11" ht="15">
      <c r="A19" s="196"/>
      <c r="B19" s="420"/>
      <c r="C19" s="421"/>
      <c r="D19" s="421"/>
      <c r="E19" s="421"/>
      <c r="F19" s="421"/>
      <c r="G19" s="421"/>
      <c r="H19" s="421"/>
      <c r="I19" s="414"/>
      <c r="K19" s="68" t="s">
        <v>32</v>
      </c>
    </row>
    <row r="20" spans="1:11" ht="15">
      <c r="A20" s="196"/>
      <c r="B20" s="420"/>
      <c r="C20" s="421"/>
      <c r="D20" s="421"/>
      <c r="E20" s="421"/>
      <c r="F20" s="421"/>
      <c r="G20" s="421"/>
      <c r="H20" s="421"/>
      <c r="I20" s="414"/>
      <c r="K20" s="68"/>
    </row>
    <row r="21" spans="1:9" ht="15">
      <c r="A21" s="196"/>
      <c r="B21" s="420"/>
      <c r="C21" s="421"/>
      <c r="D21" s="421"/>
      <c r="E21" s="421"/>
      <c r="F21" s="421"/>
      <c r="G21" s="421"/>
      <c r="H21" s="421"/>
      <c r="I21" s="414"/>
    </row>
    <row r="22" spans="1:9" ht="15">
      <c r="A22" s="196"/>
      <c r="B22" s="420"/>
      <c r="C22" s="421"/>
      <c r="D22" s="421"/>
      <c r="E22" s="421"/>
      <c r="F22" s="421"/>
      <c r="G22" s="421"/>
      <c r="H22" s="421"/>
      <c r="I22" s="414"/>
    </row>
    <row r="23" spans="1:9" ht="15">
      <c r="A23" s="196"/>
      <c r="B23" s="420"/>
      <c r="C23" s="421"/>
      <c r="D23" s="421"/>
      <c r="E23" s="421"/>
      <c r="F23" s="421"/>
      <c r="G23" s="421"/>
      <c r="H23" s="421"/>
      <c r="I23" s="414"/>
    </row>
    <row r="24" spans="1:9" ht="15">
      <c r="A24" s="196"/>
      <c r="B24" s="420"/>
      <c r="C24" s="421"/>
      <c r="D24" s="421"/>
      <c r="E24" s="421"/>
      <c r="F24" s="421"/>
      <c r="G24" s="421"/>
      <c r="H24" s="421"/>
      <c r="I24" s="414"/>
    </row>
    <row r="25" spans="1:9" ht="15">
      <c r="A25" s="196"/>
      <c r="B25" s="420"/>
      <c r="C25" s="421"/>
      <c r="D25" s="421"/>
      <c r="E25" s="421"/>
      <c r="F25" s="421"/>
      <c r="G25" s="421"/>
      <c r="H25" s="421"/>
      <c r="I25" s="414"/>
    </row>
    <row r="26" spans="1:9" ht="15.75" thickBot="1">
      <c r="A26" s="197"/>
      <c r="B26" s="416"/>
      <c r="C26" s="417"/>
      <c r="D26" s="417"/>
      <c r="E26" s="417"/>
      <c r="F26" s="417"/>
      <c r="G26" s="417"/>
      <c r="H26" s="417"/>
      <c r="I26" s="415"/>
    </row>
    <row r="27" spans="1:9" ht="15">
      <c r="A27" s="430" t="s">
        <v>49</v>
      </c>
      <c r="B27" s="431"/>
      <c r="C27" s="431"/>
      <c r="D27" s="431"/>
      <c r="E27" s="431"/>
      <c r="F27" s="431"/>
      <c r="G27" s="431"/>
      <c r="H27" s="431"/>
      <c r="I27" s="432"/>
    </row>
    <row r="28" spans="1:9" ht="15">
      <c r="A28" s="395" t="s">
        <v>47</v>
      </c>
      <c r="B28" s="396"/>
      <c r="C28" s="396"/>
      <c r="D28" s="396"/>
      <c r="E28" s="389" t="s">
        <v>48</v>
      </c>
      <c r="F28" s="396"/>
      <c r="G28" s="396"/>
      <c r="H28" s="396"/>
      <c r="I28" s="390"/>
    </row>
    <row r="29" spans="1:9" ht="15">
      <c r="A29" s="411"/>
      <c r="B29" s="412"/>
      <c r="C29" s="412"/>
      <c r="D29" s="413"/>
      <c r="E29" s="400"/>
      <c r="F29" s="412"/>
      <c r="G29" s="412"/>
      <c r="H29" s="412"/>
      <c r="I29" s="448"/>
    </row>
    <row r="30" spans="1:9" ht="15">
      <c r="A30" s="461"/>
      <c r="B30" s="402"/>
      <c r="C30" s="402"/>
      <c r="D30" s="403"/>
      <c r="E30" s="401"/>
      <c r="F30" s="402"/>
      <c r="G30" s="402"/>
      <c r="H30" s="402"/>
      <c r="I30" s="462"/>
    </row>
    <row r="31" spans="1:9" ht="15">
      <c r="A31" s="397"/>
      <c r="B31" s="398"/>
      <c r="C31" s="398"/>
      <c r="D31" s="399"/>
      <c r="E31" s="404"/>
      <c r="F31" s="398"/>
      <c r="G31" s="398"/>
      <c r="H31" s="398"/>
      <c r="I31" s="465"/>
    </row>
    <row r="32" spans="1:9" ht="15">
      <c r="A32" s="461"/>
      <c r="B32" s="402"/>
      <c r="C32" s="402"/>
      <c r="D32" s="403"/>
      <c r="E32" s="401"/>
      <c r="F32" s="402"/>
      <c r="G32" s="402"/>
      <c r="H32" s="402"/>
      <c r="I32" s="462"/>
    </row>
    <row r="33" spans="1:9" ht="15">
      <c r="A33" s="397"/>
      <c r="B33" s="398"/>
      <c r="C33" s="398"/>
      <c r="D33" s="399"/>
      <c r="E33" s="404"/>
      <c r="F33" s="398"/>
      <c r="G33" s="398"/>
      <c r="H33" s="398"/>
      <c r="I33" s="465"/>
    </row>
    <row r="34" spans="1:9" ht="15.75" thickBot="1">
      <c r="A34" s="460"/>
      <c r="B34" s="406"/>
      <c r="C34" s="406"/>
      <c r="D34" s="407"/>
      <c r="E34" s="405"/>
      <c r="F34" s="406"/>
      <c r="G34" s="406"/>
      <c r="H34" s="406"/>
      <c r="I34" s="466"/>
    </row>
    <row r="35" spans="1:9" ht="15">
      <c r="A35" s="450" t="s">
        <v>50</v>
      </c>
      <c r="B35" s="451"/>
      <c r="C35" s="451"/>
      <c r="D35" s="451"/>
      <c r="E35" s="451"/>
      <c r="F35" s="451"/>
      <c r="G35" s="451"/>
      <c r="H35" s="451"/>
      <c r="I35" s="452"/>
    </row>
    <row r="36" spans="1:9" ht="15">
      <c r="A36" s="35" t="s">
        <v>51</v>
      </c>
      <c r="B36" s="6"/>
      <c r="C36" s="6"/>
      <c r="D36" s="3"/>
      <c r="E36" s="2" t="s">
        <v>52</v>
      </c>
      <c r="F36" s="3"/>
      <c r="G36" s="3"/>
      <c r="H36" s="3"/>
      <c r="I36" s="31"/>
    </row>
    <row r="37" spans="1:9" ht="15">
      <c r="A37" s="35"/>
      <c r="B37" s="215"/>
      <c r="C37" s="6"/>
      <c r="D37" s="3"/>
      <c r="E37" s="7"/>
      <c r="F37" s="391"/>
      <c r="G37" s="391"/>
      <c r="H37" s="391"/>
      <c r="I37" s="394"/>
    </row>
    <row r="38" spans="1:9" ht="15">
      <c r="A38" s="29"/>
      <c r="B38" s="3"/>
      <c r="C38" s="3"/>
      <c r="D38" s="3"/>
      <c r="E38" s="7"/>
      <c r="F38" s="391"/>
      <c r="G38" s="391"/>
      <c r="H38" s="391"/>
      <c r="I38" s="394"/>
    </row>
    <row r="39" spans="1:9" ht="15">
      <c r="A39" s="40"/>
      <c r="B39" s="5"/>
      <c r="C39" s="5"/>
      <c r="D39" s="5"/>
      <c r="E39" s="4"/>
      <c r="F39" s="463"/>
      <c r="G39" s="463"/>
      <c r="H39" s="463"/>
      <c r="I39" s="464"/>
    </row>
    <row r="40" spans="1:9" ht="15">
      <c r="A40" s="35" t="s">
        <v>53</v>
      </c>
      <c r="B40" s="214"/>
      <c r="C40" s="3"/>
      <c r="D40" s="3"/>
      <c r="E40" s="3"/>
      <c r="F40" s="3"/>
      <c r="G40" s="3"/>
      <c r="H40" s="3"/>
      <c r="I40" s="31"/>
    </row>
    <row r="41" spans="1:9" ht="15.75" thickBot="1">
      <c r="A41" s="18"/>
      <c r="B41" s="19"/>
      <c r="C41" s="19"/>
      <c r="D41" s="19"/>
      <c r="E41" s="19"/>
      <c r="F41" s="19"/>
      <c r="G41" s="19"/>
      <c r="H41" s="19"/>
      <c r="I41" s="32"/>
    </row>
  </sheetData>
  <mergeCells count="53">
    <mergeCell ref="F37:I37"/>
    <mergeCell ref="F38:I38"/>
    <mergeCell ref="F39:I39"/>
    <mergeCell ref="E31:I31"/>
    <mergeCell ref="E32:I32"/>
    <mergeCell ref="E33:I33"/>
    <mergeCell ref="E34:I34"/>
    <mergeCell ref="A35:I35"/>
    <mergeCell ref="A31:D31"/>
    <mergeCell ref="A32:D32"/>
    <mergeCell ref="A33:D33"/>
    <mergeCell ref="A34:D34"/>
    <mergeCell ref="B26:I26"/>
    <mergeCell ref="A29:D29"/>
    <mergeCell ref="A30:D30"/>
    <mergeCell ref="E29:I29"/>
    <mergeCell ref="E30:I30"/>
    <mergeCell ref="B22:I22"/>
    <mergeCell ref="B23:I23"/>
    <mergeCell ref="B24:I24"/>
    <mergeCell ref="B25:I25"/>
    <mergeCell ref="B18:I18"/>
    <mergeCell ref="B19:I19"/>
    <mergeCell ref="B20:I20"/>
    <mergeCell ref="B21:I21"/>
    <mergeCell ref="G8:I8"/>
    <mergeCell ref="G7:I7"/>
    <mergeCell ref="A13:I13"/>
    <mergeCell ref="B17:I17"/>
    <mergeCell ref="B15:I15"/>
    <mergeCell ref="B16:I16"/>
    <mergeCell ref="G10:I10"/>
    <mergeCell ref="G9:I9"/>
    <mergeCell ref="B1:D1"/>
    <mergeCell ref="A4:I4"/>
    <mergeCell ref="B14:I14"/>
    <mergeCell ref="A2:F2"/>
    <mergeCell ref="B5:E5"/>
    <mergeCell ref="B6:E6"/>
    <mergeCell ref="B7:E7"/>
    <mergeCell ref="B8:E8"/>
    <mergeCell ref="B9:E9"/>
    <mergeCell ref="B10:E10"/>
    <mergeCell ref="G2:I2"/>
    <mergeCell ref="G3:I3"/>
    <mergeCell ref="A28:D28"/>
    <mergeCell ref="E28:I28"/>
    <mergeCell ref="A27:I27"/>
    <mergeCell ref="B11:E11"/>
    <mergeCell ref="B12:E12"/>
    <mergeCell ref="G11:I11"/>
    <mergeCell ref="G6:I6"/>
    <mergeCell ref="G5:I5"/>
  </mergeCells>
  <dataValidations count="1">
    <dataValidation type="list" allowBlank="1" sqref="A15:A26">
      <formula1>$K$15:$K$20</formula1>
    </dataValidation>
  </dataValidations>
  <printOptions/>
  <pageMargins left="0.75" right="0.75" top="0.75" bottom="0.75" header="0.5" footer="0.5"/>
  <pageSetup blackAndWhite="1"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G45"/>
  <sheetViews>
    <sheetView zoomScale="75" zoomScaleNormal="75" workbookViewId="0" topLeftCell="A1">
      <selection activeCell="C1" sqref="C1:D1"/>
    </sheetView>
  </sheetViews>
  <sheetFormatPr defaultColWidth="9.140625" defaultRowHeight="12.75"/>
  <cols>
    <col min="1" max="1" width="21.421875" style="43" customWidth="1"/>
    <col min="2" max="2" width="15.140625" style="43" customWidth="1"/>
    <col min="3" max="3" width="14.8515625" style="43" customWidth="1"/>
    <col min="4" max="4" width="14.7109375" style="43" customWidth="1"/>
    <col min="5" max="16384" width="9.140625" style="43" customWidth="1"/>
  </cols>
  <sheetData>
    <row r="1" spans="1:7" s="1" customFormat="1" ht="15.75">
      <c r="A1" s="13" t="s">
        <v>0</v>
      </c>
      <c r="B1" s="46">
        <f>IF(Sources!$C$1&lt;&gt;"",Sources!$C$1,"")</f>
      </c>
      <c r="C1" s="46"/>
      <c r="D1" s="48" t="s">
        <v>1</v>
      </c>
      <c r="E1" s="474">
        <f>IF(Sources!H1&lt;&gt;"",Sources!H1,"")</f>
      </c>
      <c r="F1" s="475"/>
      <c r="G1" s="3"/>
    </row>
    <row r="2" spans="1:7" s="1" customFormat="1" ht="15.75">
      <c r="A2" s="471" t="str">
        <f>Sources!A2</f>
        <v>Project:</v>
      </c>
      <c r="B2" s="472"/>
      <c r="C2" s="473"/>
      <c r="D2" s="438" t="s">
        <v>54</v>
      </c>
      <c r="E2" s="428"/>
      <c r="F2" s="437"/>
      <c r="G2" s="6"/>
    </row>
    <row r="3" spans="1:7" s="1" customFormat="1" ht="16.5" thickBot="1">
      <c r="A3" s="18"/>
      <c r="B3" s="19"/>
      <c r="C3" s="19"/>
      <c r="D3" s="41"/>
      <c r="E3" s="19"/>
      <c r="F3" s="42"/>
      <c r="G3" s="6"/>
    </row>
    <row r="4" spans="1:7" s="1" customFormat="1" ht="16.5" thickBot="1">
      <c r="A4" s="29" t="s">
        <v>63</v>
      </c>
      <c r="B4" s="469"/>
      <c r="C4" s="469"/>
      <c r="D4" s="6"/>
      <c r="E4" s="3" t="s">
        <v>64</v>
      </c>
      <c r="F4" s="210"/>
      <c r="G4" s="6"/>
    </row>
    <row r="5" spans="1:6" s="1" customFormat="1" ht="15.75">
      <c r="A5" s="450" t="s">
        <v>55</v>
      </c>
      <c r="B5" s="470"/>
      <c r="C5" s="50" t="s">
        <v>56</v>
      </c>
      <c r="D5" s="50" t="s">
        <v>57</v>
      </c>
      <c r="E5" s="451" t="s">
        <v>14</v>
      </c>
      <c r="F5" s="452"/>
    </row>
    <row r="6" spans="1:7" s="1" customFormat="1" ht="15.75">
      <c r="A6" s="467"/>
      <c r="B6" s="468"/>
      <c r="C6" s="220"/>
      <c r="D6" s="51">
        <f>IF(C6&lt;&gt;0,C6/$C$18,"")</f>
      </c>
      <c r="E6" s="214"/>
      <c r="F6" s="31"/>
      <c r="G6" s="44"/>
    </row>
    <row r="7" spans="1:6" s="1" customFormat="1" ht="15.75">
      <c r="A7" s="467"/>
      <c r="B7" s="468"/>
      <c r="C7" s="220"/>
      <c r="D7" s="51">
        <f aca="true" t="shared" si="0" ref="D7:D17">IF(C7&lt;&gt;0,C7/$C$18,"")</f>
      </c>
      <c r="E7" s="214"/>
      <c r="F7" s="31"/>
    </row>
    <row r="8" spans="1:6" s="1" customFormat="1" ht="15.75">
      <c r="A8" s="467"/>
      <c r="B8" s="468"/>
      <c r="C8" s="220"/>
      <c r="D8" s="51">
        <f t="shared" si="0"/>
      </c>
      <c r="E8" s="214"/>
      <c r="F8" s="31"/>
    </row>
    <row r="9" spans="1:6" s="1" customFormat="1" ht="15">
      <c r="A9" s="467"/>
      <c r="B9" s="468"/>
      <c r="C9" s="220"/>
      <c r="D9" s="51">
        <f t="shared" si="0"/>
      </c>
      <c r="E9" s="214"/>
      <c r="F9" s="31"/>
    </row>
    <row r="10" spans="1:6" s="1" customFormat="1" ht="15">
      <c r="A10" s="467"/>
      <c r="B10" s="468"/>
      <c r="C10" s="220"/>
      <c r="D10" s="51">
        <f t="shared" si="0"/>
      </c>
      <c r="E10" s="214"/>
      <c r="F10" s="31"/>
    </row>
    <row r="11" spans="1:6" s="1" customFormat="1" ht="15">
      <c r="A11" s="467"/>
      <c r="B11" s="468"/>
      <c r="C11" s="220"/>
      <c r="D11" s="51">
        <f t="shared" si="0"/>
      </c>
      <c r="E11" s="214"/>
      <c r="F11" s="31"/>
    </row>
    <row r="12" spans="1:6" s="1" customFormat="1" ht="15">
      <c r="A12" s="467"/>
      <c r="B12" s="468"/>
      <c r="C12" s="220"/>
      <c r="D12" s="51">
        <f t="shared" si="0"/>
      </c>
      <c r="E12" s="214"/>
      <c r="F12" s="31"/>
    </row>
    <row r="13" spans="1:6" s="1" customFormat="1" ht="15">
      <c r="A13" s="467"/>
      <c r="B13" s="468"/>
      <c r="C13" s="220"/>
      <c r="D13" s="51">
        <f t="shared" si="0"/>
      </c>
      <c r="E13" s="214"/>
      <c r="F13" s="31"/>
    </row>
    <row r="14" spans="1:6" s="1" customFormat="1" ht="15">
      <c r="A14" s="467"/>
      <c r="B14" s="468"/>
      <c r="C14" s="220"/>
      <c r="D14" s="51">
        <f t="shared" si="0"/>
      </c>
      <c r="E14" s="214"/>
      <c r="F14" s="31"/>
    </row>
    <row r="15" spans="1:6" s="1" customFormat="1" ht="15">
      <c r="A15" s="467"/>
      <c r="B15" s="468"/>
      <c r="C15" s="220"/>
      <c r="D15" s="51">
        <f t="shared" si="0"/>
      </c>
      <c r="E15" s="214"/>
      <c r="F15" s="31"/>
    </row>
    <row r="16" spans="1:6" s="1" customFormat="1" ht="15">
      <c r="A16" s="467"/>
      <c r="B16" s="468"/>
      <c r="C16" s="220"/>
      <c r="D16" s="51">
        <f t="shared" si="0"/>
      </c>
      <c r="E16" s="214"/>
      <c r="F16" s="31"/>
    </row>
    <row r="17" spans="1:6" s="1" customFormat="1" ht="15">
      <c r="A17" s="467"/>
      <c r="B17" s="468"/>
      <c r="C17" s="220"/>
      <c r="D17" s="51">
        <f t="shared" si="0"/>
      </c>
      <c r="E17" s="221"/>
      <c r="F17" s="31"/>
    </row>
    <row r="18" spans="1:6" s="1" customFormat="1" ht="15.75" thickBot="1">
      <c r="A18" s="476" t="s">
        <v>58</v>
      </c>
      <c r="B18" s="477"/>
      <c r="C18" s="52" t="str">
        <f>IF(SUM(C6:C17)&gt;0,SUM(C6:C17),"$")</f>
        <v>$</v>
      </c>
      <c r="D18" s="51">
        <f>IF(ISNUMBER(C18)=TRUE,C18/$C$18,"")</f>
      </c>
      <c r="E18" s="216"/>
      <c r="F18" s="32"/>
    </row>
    <row r="19" spans="1:6" s="1" customFormat="1" ht="15" customHeight="1">
      <c r="A19" s="430" t="s">
        <v>62</v>
      </c>
      <c r="B19" s="431"/>
      <c r="C19" s="431"/>
      <c r="D19" s="431"/>
      <c r="E19" s="431"/>
      <c r="F19" s="432"/>
    </row>
    <row r="20" spans="1:6" s="1" customFormat="1" ht="15">
      <c r="A20" s="29"/>
      <c r="B20" s="3"/>
      <c r="C20" s="3"/>
      <c r="D20" s="3"/>
      <c r="E20" s="3"/>
      <c r="F20" s="31"/>
    </row>
    <row r="21" spans="1:6" s="1" customFormat="1" ht="15">
      <c r="A21" s="23" t="s">
        <v>61</v>
      </c>
      <c r="B21" s="6" t="s">
        <v>60</v>
      </c>
      <c r="C21" s="3"/>
      <c r="D21" s="3"/>
      <c r="E21" s="3"/>
      <c r="F21" s="31"/>
    </row>
    <row r="22" spans="1:6" ht="15">
      <c r="A22" s="53">
        <f>IF(D17&gt;0,D17,"")</f>
      </c>
      <c r="B22" s="6">
        <v>1</v>
      </c>
      <c r="C22" s="54"/>
      <c r="D22" s="54"/>
      <c r="E22" s="54"/>
      <c r="F22" s="55"/>
    </row>
    <row r="23" spans="1:6" ht="15">
      <c r="A23" s="53">
        <f>IF(SUM(D16:D17)&gt;0,SUM(D16:D17),"")</f>
      </c>
      <c r="B23" s="6">
        <v>2</v>
      </c>
      <c r="C23" s="423">
        <f>IF(ISNA(VLOOKUP(0.8,A22:A27,1))=TRUE,"",VLOOKUP(0.8,A22:A27,1)*100)</f>
      </c>
      <c r="D23" s="56" t="s">
        <v>215</v>
      </c>
      <c r="E23" s="54"/>
      <c r="F23" s="55"/>
    </row>
    <row r="24" spans="1:6" ht="15">
      <c r="A24" s="53">
        <f>IF(SUM(D15:D17)&gt;0,SUM(D15:D17),"")</f>
      </c>
      <c r="B24" s="6">
        <v>3</v>
      </c>
      <c r="C24" s="172">
        <f>IF(C23="","",VLOOKUP(C23/100,A22:B27,2,FALSE))</f>
      </c>
      <c r="D24" s="56" t="s">
        <v>59</v>
      </c>
      <c r="E24" s="54"/>
      <c r="F24" s="55"/>
    </row>
    <row r="25" spans="1:6" ht="15">
      <c r="A25" s="53">
        <f>IF(SUM(D14:D17)&gt;0,SUM(D14:D17),"")</f>
      </c>
      <c r="B25" s="6">
        <v>4</v>
      </c>
      <c r="C25" s="54"/>
      <c r="D25" s="54"/>
      <c r="E25" s="54"/>
      <c r="F25" s="55"/>
    </row>
    <row r="26" spans="1:6" ht="15">
      <c r="A26" s="53">
        <f>IF(SUM(D13:D17)&gt;0,SUM(D13:D17),"")</f>
      </c>
      <c r="B26" s="6">
        <v>5</v>
      </c>
      <c r="C26" s="54"/>
      <c r="D26" s="54"/>
      <c r="E26" s="54"/>
      <c r="F26" s="55"/>
    </row>
    <row r="27" spans="1:6" ht="15">
      <c r="A27" s="53">
        <f>IF(SUM(D12:D17)&gt;0,SUM(D12:D17),"")</f>
      </c>
      <c r="B27" s="6">
        <v>6</v>
      </c>
      <c r="C27" s="54"/>
      <c r="D27" s="54"/>
      <c r="E27" s="54"/>
      <c r="F27" s="55"/>
    </row>
    <row r="28" spans="1:6" ht="13.5" thickBot="1">
      <c r="A28" s="57"/>
      <c r="B28" s="58"/>
      <c r="C28" s="58"/>
      <c r="D28" s="58"/>
      <c r="E28" s="58"/>
      <c r="F28" s="59"/>
    </row>
    <row r="29" spans="1:6" ht="12.75">
      <c r="A29" s="61"/>
      <c r="B29" s="62"/>
      <c r="C29" s="62"/>
      <c r="D29" s="62"/>
      <c r="E29" s="62"/>
      <c r="F29" s="63"/>
    </row>
    <row r="30" spans="1:6" ht="12.75">
      <c r="A30" s="64"/>
      <c r="B30" s="54"/>
      <c r="C30" s="54"/>
      <c r="D30" s="54"/>
      <c r="E30" s="54"/>
      <c r="F30" s="55"/>
    </row>
    <row r="31" spans="1:6" ht="12.75">
      <c r="A31" s="64"/>
      <c r="B31" s="54"/>
      <c r="C31" s="54"/>
      <c r="D31" s="54"/>
      <c r="E31" s="54"/>
      <c r="F31" s="55"/>
    </row>
    <row r="32" spans="1:6" ht="12.75">
      <c r="A32" s="64"/>
      <c r="B32" s="54"/>
      <c r="C32" s="54"/>
      <c r="D32" s="54"/>
      <c r="E32" s="54"/>
      <c r="F32" s="55"/>
    </row>
    <row r="33" spans="1:6" ht="12.75">
      <c r="A33" s="64"/>
      <c r="B33" s="54"/>
      <c r="C33" s="54"/>
      <c r="D33" s="54"/>
      <c r="E33" s="54"/>
      <c r="F33" s="55"/>
    </row>
    <row r="34" spans="1:6" ht="12.75">
      <c r="A34" s="64"/>
      <c r="B34" s="54"/>
      <c r="C34" s="54"/>
      <c r="D34" s="54"/>
      <c r="E34" s="54"/>
      <c r="F34" s="55"/>
    </row>
    <row r="35" spans="1:6" ht="12.75">
      <c r="A35" s="64"/>
      <c r="B35" s="54"/>
      <c r="C35" s="54"/>
      <c r="D35" s="54"/>
      <c r="E35" s="54"/>
      <c r="F35" s="55"/>
    </row>
    <row r="36" spans="1:6" ht="12.75">
      <c r="A36" s="64"/>
      <c r="B36" s="54"/>
      <c r="C36" s="54"/>
      <c r="D36" s="54"/>
      <c r="E36" s="54"/>
      <c r="F36" s="55"/>
    </row>
    <row r="37" spans="1:6" ht="12.75">
      <c r="A37" s="64"/>
      <c r="B37" s="54"/>
      <c r="C37" s="54"/>
      <c r="D37" s="54"/>
      <c r="E37" s="54"/>
      <c r="F37" s="55"/>
    </row>
    <row r="38" spans="1:6" ht="12.75">
      <c r="A38" s="64"/>
      <c r="B38" s="54"/>
      <c r="C38" s="54"/>
      <c r="D38" s="54"/>
      <c r="E38" s="54"/>
      <c r="F38" s="55"/>
    </row>
    <row r="39" spans="1:6" ht="12.75">
      <c r="A39" s="64"/>
      <c r="B39" s="54"/>
      <c r="C39" s="54"/>
      <c r="D39" s="54"/>
      <c r="E39" s="54"/>
      <c r="F39" s="55"/>
    </row>
    <row r="40" spans="1:6" ht="12.75">
      <c r="A40" s="64"/>
      <c r="B40" s="54"/>
      <c r="C40" s="54"/>
      <c r="D40" s="54"/>
      <c r="E40" s="54"/>
      <c r="F40" s="55"/>
    </row>
    <row r="41" spans="1:6" ht="12.75">
      <c r="A41" s="64"/>
      <c r="B41" s="54"/>
      <c r="C41" s="54"/>
      <c r="D41" s="54"/>
      <c r="E41" s="54"/>
      <c r="F41" s="55"/>
    </row>
    <row r="42" spans="1:6" ht="12.75">
      <c r="A42" s="64"/>
      <c r="B42" s="54"/>
      <c r="C42" s="54"/>
      <c r="D42" s="54"/>
      <c r="E42" s="54"/>
      <c r="F42" s="55"/>
    </row>
    <row r="43" spans="1:6" ht="12.75">
      <c r="A43" s="64"/>
      <c r="B43" s="54"/>
      <c r="C43" s="54"/>
      <c r="D43" s="54"/>
      <c r="E43" s="54"/>
      <c r="F43" s="55"/>
    </row>
    <row r="44" spans="1:6" ht="12.75">
      <c r="A44" s="64"/>
      <c r="B44" s="54"/>
      <c r="C44" s="54"/>
      <c r="D44" s="54"/>
      <c r="E44" s="54"/>
      <c r="F44" s="55"/>
    </row>
    <row r="45" spans="1:6" ht="13.5" thickBot="1">
      <c r="A45" s="57"/>
      <c r="B45" s="58"/>
      <c r="C45" s="58"/>
      <c r="D45" s="58"/>
      <c r="E45" s="58"/>
      <c r="F45" s="59"/>
    </row>
  </sheetData>
  <mergeCells count="20">
    <mergeCell ref="A2:C2"/>
    <mergeCell ref="A19:F19"/>
    <mergeCell ref="D2:F2"/>
    <mergeCell ref="E1:F1"/>
    <mergeCell ref="A16:B16"/>
    <mergeCell ref="A17:B17"/>
    <mergeCell ref="A18:B18"/>
    <mergeCell ref="A6:B6"/>
    <mergeCell ref="A7:B7"/>
    <mergeCell ref="A8:B8"/>
    <mergeCell ref="A9:B9"/>
    <mergeCell ref="B4:C4"/>
    <mergeCell ref="E5:F5"/>
    <mergeCell ref="A15:B15"/>
    <mergeCell ref="A13:B13"/>
    <mergeCell ref="A14:B14"/>
    <mergeCell ref="A10:B10"/>
    <mergeCell ref="A11:B11"/>
    <mergeCell ref="A12:B12"/>
    <mergeCell ref="A5:B5"/>
  </mergeCells>
  <printOptions/>
  <pageMargins left="0.75" right="0.75" top="0.75" bottom="0.75" header="0.5" footer="0.5"/>
  <pageSetup blackAndWhite="1" horizontalDpi="300" verticalDpi="300" orientation="portrait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I42"/>
  <sheetViews>
    <sheetView zoomScale="75" zoomScaleNormal="75" workbookViewId="0" topLeftCell="A1">
      <selection activeCell="C1" sqref="C1:D1"/>
    </sheetView>
  </sheetViews>
  <sheetFormatPr defaultColWidth="9.140625" defaultRowHeight="12.75"/>
  <cols>
    <col min="1" max="2" width="9.140625" style="1" customWidth="1"/>
    <col min="3" max="3" width="7.28125" style="1" customWidth="1"/>
    <col min="4" max="4" width="9.140625" style="1" customWidth="1"/>
    <col min="5" max="5" width="7.140625" style="1" customWidth="1"/>
    <col min="6" max="6" width="12.57421875" style="1" customWidth="1"/>
    <col min="7" max="7" width="12.00390625" style="1" customWidth="1"/>
    <col min="8" max="8" width="11.7109375" style="1" customWidth="1"/>
    <col min="9" max="9" width="12.7109375" style="1" customWidth="1"/>
    <col min="10" max="16384" width="9.140625" style="1" customWidth="1"/>
  </cols>
  <sheetData>
    <row r="1" spans="1:9" ht="15">
      <c r="A1" s="13" t="s">
        <v>0</v>
      </c>
      <c r="B1" s="14"/>
      <c r="C1" s="487">
        <f>IF(Sources!$C$1&lt;&gt;"",Sources!$C$1,"")</f>
      </c>
      <c r="D1" s="487"/>
      <c r="E1" s="28"/>
      <c r="F1" s="15"/>
      <c r="G1" s="16" t="s">
        <v>1</v>
      </c>
      <c r="H1" s="28">
        <f>IF(Sources!H1&lt;&gt;"",Sources!H1,"")</f>
      </c>
      <c r="I1" s="17"/>
    </row>
    <row r="2" spans="1:9" ht="15">
      <c r="A2" s="471" t="str">
        <f>Sources!A2</f>
        <v>Project:</v>
      </c>
      <c r="B2" s="472"/>
      <c r="C2" s="472"/>
      <c r="D2" s="472"/>
      <c r="E2" s="472"/>
      <c r="F2" s="473"/>
      <c r="G2" s="488" t="s">
        <v>65</v>
      </c>
      <c r="H2" s="489"/>
      <c r="I2" s="490"/>
    </row>
    <row r="3" spans="1:9" ht="15.75" thickBot="1">
      <c r="A3" s="18"/>
      <c r="B3" s="19"/>
      <c r="C3" s="19"/>
      <c r="D3" s="19"/>
      <c r="E3" s="19"/>
      <c r="F3" s="20"/>
      <c r="G3" s="491"/>
      <c r="H3" s="492"/>
      <c r="I3" s="493"/>
    </row>
    <row r="4" spans="1:9" ht="15">
      <c r="A4" s="76" t="s">
        <v>66</v>
      </c>
      <c r="B4" s="49"/>
      <c r="C4" s="494"/>
      <c r="D4" s="494"/>
      <c r="E4" s="494"/>
      <c r="F4" s="494"/>
      <c r="G4" s="74"/>
      <c r="H4" s="74"/>
      <c r="I4" s="75"/>
    </row>
    <row r="5" spans="1:9" ht="15">
      <c r="A5" s="483" t="s">
        <v>67</v>
      </c>
      <c r="B5" s="484"/>
      <c r="C5" s="484"/>
      <c r="D5" s="484"/>
      <c r="E5" s="484"/>
      <c r="F5" s="484"/>
      <c r="G5" s="484"/>
      <c r="H5" s="484"/>
      <c r="I5" s="485"/>
    </row>
    <row r="6" spans="1:9" ht="15">
      <c r="A6" s="217"/>
      <c r="B6" s="215"/>
      <c r="C6" s="215"/>
      <c r="D6" s="214"/>
      <c r="E6" s="214"/>
      <c r="F6" s="214"/>
      <c r="G6" s="214"/>
      <c r="H6" s="214"/>
      <c r="I6" s="228"/>
    </row>
    <row r="7" spans="1:9" ht="15">
      <c r="A7" s="229"/>
      <c r="B7" s="214"/>
      <c r="C7" s="214"/>
      <c r="D7" s="214"/>
      <c r="E7" s="214"/>
      <c r="F7" s="214"/>
      <c r="G7" s="214"/>
      <c r="H7" s="214"/>
      <c r="I7" s="228"/>
    </row>
    <row r="8" spans="1:9" ht="15">
      <c r="A8" s="229"/>
      <c r="B8" s="214"/>
      <c r="C8" s="214"/>
      <c r="D8" s="214"/>
      <c r="E8" s="214"/>
      <c r="F8" s="214"/>
      <c r="G8" s="214"/>
      <c r="H8" s="214"/>
      <c r="I8" s="228"/>
    </row>
    <row r="9" spans="1:9" ht="15">
      <c r="A9" s="229"/>
      <c r="B9" s="214"/>
      <c r="C9" s="214"/>
      <c r="D9" s="214"/>
      <c r="E9" s="214"/>
      <c r="F9" s="214"/>
      <c r="G9" s="214"/>
      <c r="H9" s="214"/>
      <c r="I9" s="228"/>
    </row>
    <row r="10" spans="1:9" ht="15">
      <c r="A10" s="229"/>
      <c r="B10" s="214"/>
      <c r="C10" s="214"/>
      <c r="D10" s="214"/>
      <c r="E10" s="214"/>
      <c r="F10" s="214"/>
      <c r="G10" s="214"/>
      <c r="H10" s="214"/>
      <c r="I10" s="228"/>
    </row>
    <row r="11" spans="1:9" ht="15">
      <c r="A11" s="229"/>
      <c r="B11" s="214"/>
      <c r="C11" s="214"/>
      <c r="D11" s="214"/>
      <c r="E11" s="214"/>
      <c r="F11" s="214"/>
      <c r="G11" s="214"/>
      <c r="H11" s="214"/>
      <c r="I11" s="228"/>
    </row>
    <row r="12" spans="1:9" ht="15">
      <c r="A12" s="229"/>
      <c r="B12" s="214"/>
      <c r="C12" s="214"/>
      <c r="D12" s="214"/>
      <c r="E12" s="214"/>
      <c r="F12" s="214"/>
      <c r="G12" s="214"/>
      <c r="H12" s="214"/>
      <c r="I12" s="228"/>
    </row>
    <row r="13" spans="1:9" ht="15">
      <c r="A13" s="480"/>
      <c r="B13" s="481"/>
      <c r="C13" s="481"/>
      <c r="D13" s="481"/>
      <c r="E13" s="481"/>
      <c r="F13" s="481"/>
      <c r="G13" s="481"/>
      <c r="H13" s="481"/>
      <c r="I13" s="482"/>
    </row>
    <row r="14" spans="1:9" ht="15">
      <c r="A14" s="478"/>
      <c r="B14" s="479"/>
      <c r="C14" s="479"/>
      <c r="D14" s="479"/>
      <c r="E14" s="479"/>
      <c r="F14" s="479"/>
      <c r="G14" s="479"/>
      <c r="H14" s="479"/>
      <c r="I14" s="486"/>
    </row>
    <row r="15" spans="1:9" ht="15">
      <c r="A15" s="229"/>
      <c r="B15" s="214"/>
      <c r="C15" s="214"/>
      <c r="D15" s="214"/>
      <c r="E15" s="214"/>
      <c r="F15" s="214"/>
      <c r="G15" s="214"/>
      <c r="H15" s="214"/>
      <c r="I15" s="228"/>
    </row>
    <row r="16" spans="1:9" ht="15">
      <c r="A16" s="229"/>
      <c r="B16" s="214"/>
      <c r="C16" s="214"/>
      <c r="D16" s="214"/>
      <c r="E16" s="214"/>
      <c r="F16" s="214"/>
      <c r="G16" s="214"/>
      <c r="H16" s="214"/>
      <c r="I16" s="228"/>
    </row>
    <row r="17" spans="1:9" ht="15">
      <c r="A17" s="229"/>
      <c r="B17" s="214"/>
      <c r="C17" s="214"/>
      <c r="D17" s="214"/>
      <c r="E17" s="214"/>
      <c r="F17" s="214"/>
      <c r="G17" s="214"/>
      <c r="H17" s="214"/>
      <c r="I17" s="228"/>
    </row>
    <row r="18" spans="1:9" ht="15">
      <c r="A18" s="229"/>
      <c r="B18" s="214"/>
      <c r="C18" s="214"/>
      <c r="D18" s="214"/>
      <c r="E18" s="214"/>
      <c r="F18" s="214"/>
      <c r="G18" s="214"/>
      <c r="H18" s="214"/>
      <c r="I18" s="228"/>
    </row>
    <row r="19" spans="1:9" ht="15">
      <c r="A19" s="229"/>
      <c r="B19" s="214"/>
      <c r="C19" s="214"/>
      <c r="D19" s="214"/>
      <c r="E19" s="214"/>
      <c r="F19" s="214"/>
      <c r="G19" s="214"/>
      <c r="H19" s="214"/>
      <c r="I19" s="228"/>
    </row>
    <row r="20" spans="1:9" ht="15">
      <c r="A20" s="229"/>
      <c r="B20" s="214"/>
      <c r="C20" s="214"/>
      <c r="D20" s="214"/>
      <c r="E20" s="214"/>
      <c r="F20" s="214"/>
      <c r="G20" s="214"/>
      <c r="H20" s="214"/>
      <c r="I20" s="228"/>
    </row>
    <row r="21" spans="1:9" ht="15">
      <c r="A21" s="229"/>
      <c r="B21" s="214"/>
      <c r="C21" s="214"/>
      <c r="D21" s="214"/>
      <c r="E21" s="214"/>
      <c r="F21" s="214"/>
      <c r="G21" s="214"/>
      <c r="H21" s="214"/>
      <c r="I21" s="228"/>
    </row>
    <row r="22" spans="1:9" ht="15">
      <c r="A22" s="229"/>
      <c r="B22" s="214"/>
      <c r="C22" s="214"/>
      <c r="D22" s="214"/>
      <c r="E22" s="214"/>
      <c r="F22" s="214"/>
      <c r="G22" s="214"/>
      <c r="H22" s="214"/>
      <c r="I22" s="228"/>
    </row>
    <row r="23" spans="1:9" ht="15">
      <c r="A23" s="229"/>
      <c r="B23" s="214"/>
      <c r="C23" s="214"/>
      <c r="D23" s="214"/>
      <c r="E23" s="214"/>
      <c r="F23" s="214"/>
      <c r="G23" s="214"/>
      <c r="H23" s="214"/>
      <c r="I23" s="228"/>
    </row>
    <row r="24" spans="1:9" ht="15">
      <c r="A24" s="229"/>
      <c r="B24" s="214"/>
      <c r="C24" s="214"/>
      <c r="D24" s="214"/>
      <c r="E24" s="214"/>
      <c r="F24" s="214"/>
      <c r="G24" s="214"/>
      <c r="H24" s="214"/>
      <c r="I24" s="228"/>
    </row>
    <row r="25" spans="1:9" ht="15">
      <c r="A25" s="229"/>
      <c r="B25" s="214"/>
      <c r="C25" s="214"/>
      <c r="D25" s="214"/>
      <c r="E25" s="214"/>
      <c r="F25" s="214"/>
      <c r="G25" s="214"/>
      <c r="H25" s="214"/>
      <c r="I25" s="228"/>
    </row>
    <row r="26" spans="1:9" ht="15">
      <c r="A26" s="229"/>
      <c r="B26" s="214"/>
      <c r="C26" s="214"/>
      <c r="D26" s="214"/>
      <c r="E26" s="214"/>
      <c r="F26" s="214"/>
      <c r="G26" s="214"/>
      <c r="H26" s="214"/>
      <c r="I26" s="228"/>
    </row>
    <row r="27" spans="1:9" ht="15">
      <c r="A27" s="230"/>
      <c r="B27" s="219"/>
      <c r="C27" s="219"/>
      <c r="D27" s="219"/>
      <c r="E27" s="219"/>
      <c r="F27" s="219"/>
      <c r="G27" s="219"/>
      <c r="H27" s="219"/>
      <c r="I27" s="231"/>
    </row>
    <row r="28" spans="1:9" ht="15">
      <c r="A28" s="483" t="s">
        <v>68</v>
      </c>
      <c r="B28" s="484"/>
      <c r="C28" s="484"/>
      <c r="D28" s="484"/>
      <c r="E28" s="484"/>
      <c r="F28" s="484"/>
      <c r="G28" s="484"/>
      <c r="H28" s="484"/>
      <c r="I28" s="485"/>
    </row>
    <row r="29" spans="1:9" ht="15">
      <c r="A29" s="229"/>
      <c r="B29" s="214"/>
      <c r="C29" s="214"/>
      <c r="D29" s="214"/>
      <c r="E29" s="214"/>
      <c r="F29" s="214"/>
      <c r="G29" s="214"/>
      <c r="H29" s="214"/>
      <c r="I29" s="228"/>
    </row>
    <row r="30" spans="1:9" ht="15">
      <c r="A30" s="229"/>
      <c r="B30" s="214"/>
      <c r="C30" s="214"/>
      <c r="D30" s="214"/>
      <c r="E30" s="214"/>
      <c r="F30" s="214"/>
      <c r="G30" s="214"/>
      <c r="H30" s="214"/>
      <c r="I30" s="228"/>
    </row>
    <row r="31" spans="1:9" ht="15">
      <c r="A31" s="229"/>
      <c r="B31" s="214"/>
      <c r="C31" s="214"/>
      <c r="D31" s="214"/>
      <c r="E31" s="214"/>
      <c r="F31" s="214"/>
      <c r="G31" s="214"/>
      <c r="H31" s="214"/>
      <c r="I31" s="228"/>
    </row>
    <row r="32" spans="1:9" ht="15">
      <c r="A32" s="480"/>
      <c r="B32" s="481"/>
      <c r="C32" s="481"/>
      <c r="D32" s="481"/>
      <c r="E32" s="481"/>
      <c r="F32" s="481"/>
      <c r="G32" s="481"/>
      <c r="H32" s="481"/>
      <c r="I32" s="482"/>
    </row>
    <row r="33" spans="1:9" ht="15">
      <c r="A33" s="478"/>
      <c r="B33" s="479"/>
      <c r="C33" s="479"/>
      <c r="D33" s="479"/>
      <c r="E33" s="479"/>
      <c r="F33" s="479"/>
      <c r="G33" s="215"/>
      <c r="H33" s="215"/>
      <c r="I33" s="210"/>
    </row>
    <row r="34" spans="1:9" ht="15">
      <c r="A34" s="217"/>
      <c r="B34" s="215"/>
      <c r="C34" s="215"/>
      <c r="D34" s="214"/>
      <c r="E34" s="214"/>
      <c r="F34" s="214"/>
      <c r="G34" s="214"/>
      <c r="H34" s="214"/>
      <c r="I34" s="228"/>
    </row>
    <row r="35" spans="1:9" ht="15">
      <c r="A35" s="217"/>
      <c r="B35" s="215"/>
      <c r="C35" s="215"/>
      <c r="D35" s="214"/>
      <c r="E35" s="214"/>
      <c r="F35" s="214"/>
      <c r="G35" s="214"/>
      <c r="H35" s="214"/>
      <c r="I35" s="228"/>
    </row>
    <row r="36" spans="1:9" ht="15">
      <c r="A36" s="217"/>
      <c r="B36" s="215"/>
      <c r="C36" s="215"/>
      <c r="D36" s="214"/>
      <c r="E36" s="214"/>
      <c r="F36" s="214"/>
      <c r="G36" s="214"/>
      <c r="H36" s="214"/>
      <c r="I36" s="228"/>
    </row>
    <row r="37" spans="1:9" ht="15">
      <c r="A37" s="229"/>
      <c r="B37" s="214"/>
      <c r="C37" s="214"/>
      <c r="D37" s="214"/>
      <c r="E37" s="214"/>
      <c r="F37" s="214"/>
      <c r="G37" s="214"/>
      <c r="H37" s="214"/>
      <c r="I37" s="228"/>
    </row>
    <row r="38" spans="1:9" ht="15">
      <c r="A38" s="229"/>
      <c r="B38" s="214"/>
      <c r="C38" s="214"/>
      <c r="D38" s="214"/>
      <c r="E38" s="214"/>
      <c r="F38" s="214"/>
      <c r="G38" s="214"/>
      <c r="H38" s="214"/>
      <c r="I38" s="228"/>
    </row>
    <row r="39" spans="1:9" ht="15">
      <c r="A39" s="229"/>
      <c r="B39" s="214"/>
      <c r="C39" s="214"/>
      <c r="D39" s="214"/>
      <c r="E39" s="214"/>
      <c r="F39" s="214"/>
      <c r="G39" s="214"/>
      <c r="H39" s="214"/>
      <c r="I39" s="228"/>
    </row>
    <row r="40" spans="1:9" ht="15">
      <c r="A40" s="229"/>
      <c r="B40" s="214"/>
      <c r="C40" s="214"/>
      <c r="D40" s="214"/>
      <c r="E40" s="214"/>
      <c r="F40" s="214"/>
      <c r="G40" s="214"/>
      <c r="H40" s="214"/>
      <c r="I40" s="228"/>
    </row>
    <row r="41" spans="1:9" ht="15">
      <c r="A41" s="229"/>
      <c r="B41" s="214"/>
      <c r="C41" s="214"/>
      <c r="D41" s="214"/>
      <c r="E41" s="214"/>
      <c r="F41" s="214"/>
      <c r="G41" s="214"/>
      <c r="H41" s="214"/>
      <c r="I41" s="228"/>
    </row>
    <row r="42" spans="1:9" ht="15.75" thickBot="1">
      <c r="A42" s="232"/>
      <c r="B42" s="216"/>
      <c r="C42" s="216"/>
      <c r="D42" s="216"/>
      <c r="E42" s="216"/>
      <c r="F42" s="216"/>
      <c r="G42" s="216"/>
      <c r="H42" s="216"/>
      <c r="I42" s="233"/>
    </row>
  </sheetData>
  <mergeCells count="13">
    <mergeCell ref="A2:F2"/>
    <mergeCell ref="G14:I14"/>
    <mergeCell ref="C1:D1"/>
    <mergeCell ref="A13:I13"/>
    <mergeCell ref="G2:I3"/>
    <mergeCell ref="A5:I5"/>
    <mergeCell ref="C4:F4"/>
    <mergeCell ref="A33:C33"/>
    <mergeCell ref="D33:F33"/>
    <mergeCell ref="C14:F14"/>
    <mergeCell ref="A32:I32"/>
    <mergeCell ref="A28:I28"/>
    <mergeCell ref="A14:B14"/>
  </mergeCells>
  <printOptions/>
  <pageMargins left="0.75" right="0.75" top="0.75" bottom="0.75" header="0.5" footer="0.5"/>
  <pageSetup blackAndWhite="1"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N44"/>
  <sheetViews>
    <sheetView zoomScale="75" zoomScaleNormal="75" workbookViewId="0" topLeftCell="D1">
      <selection activeCell="C1" sqref="C1:D1"/>
    </sheetView>
  </sheetViews>
  <sheetFormatPr defaultColWidth="9.140625" defaultRowHeight="12.75"/>
  <cols>
    <col min="1" max="1" width="10.7109375" style="1" customWidth="1"/>
    <col min="2" max="2" width="3.421875" style="1" customWidth="1"/>
    <col min="3" max="3" width="34.8515625" style="1" customWidth="1"/>
    <col min="4" max="4" width="10.28125" style="1" customWidth="1"/>
    <col min="5" max="5" width="9.140625" style="1" customWidth="1"/>
    <col min="6" max="6" width="7.57421875" style="1" customWidth="1"/>
    <col min="7" max="7" width="12.00390625" style="1" customWidth="1"/>
    <col min="8" max="8" width="12.28125" style="1" customWidth="1"/>
    <col min="9" max="9" width="22.8515625" style="1" customWidth="1"/>
    <col min="10" max="14" width="9.140625" style="68" customWidth="1"/>
    <col min="15" max="16384" width="9.140625" style="1" customWidth="1"/>
  </cols>
  <sheetData>
    <row r="1" spans="1:10" ht="15">
      <c r="A1" s="13" t="s">
        <v>0</v>
      </c>
      <c r="B1" s="14"/>
      <c r="C1" s="46">
        <f>IF(Sources!$C$1&lt;&gt;"",Sources!$C$1,"")</f>
      </c>
      <c r="D1" s="14"/>
      <c r="E1" s="14"/>
      <c r="F1" s="14"/>
      <c r="G1" s="14"/>
      <c r="H1" s="81" t="s">
        <v>1</v>
      </c>
      <c r="I1" s="60">
        <f>IF(Sources!H1&lt;&gt;"",Sources!H1,"")</f>
      </c>
      <c r="J1" s="66"/>
    </row>
    <row r="2" spans="1:10" ht="15">
      <c r="A2" s="471" t="str">
        <f>Sources!A2</f>
        <v>Project:</v>
      </c>
      <c r="B2" s="472"/>
      <c r="C2" s="472"/>
      <c r="D2" s="472"/>
      <c r="E2" s="472"/>
      <c r="F2" s="3"/>
      <c r="G2" s="3"/>
      <c r="H2" s="488" t="s">
        <v>69</v>
      </c>
      <c r="I2" s="490"/>
      <c r="J2" s="80"/>
    </row>
    <row r="3" spans="1:10" ht="15.75" thickBot="1">
      <c r="A3" s="18"/>
      <c r="B3" s="19"/>
      <c r="C3" s="19"/>
      <c r="D3" s="19"/>
      <c r="E3" s="19"/>
      <c r="F3" s="19"/>
      <c r="G3" s="19"/>
      <c r="H3" s="491"/>
      <c r="I3" s="493"/>
      <c r="J3" s="80"/>
    </row>
    <row r="4" spans="1:14" s="82" customFormat="1" ht="15">
      <c r="A4" s="91" t="s">
        <v>85</v>
      </c>
      <c r="B4" s="92"/>
      <c r="C4" s="92"/>
      <c r="D4" s="93"/>
      <c r="E4" s="94" t="s">
        <v>86</v>
      </c>
      <c r="F4" s="92"/>
      <c r="G4" s="92"/>
      <c r="H4" s="92"/>
      <c r="I4" s="95"/>
      <c r="J4" s="103"/>
      <c r="K4" s="103"/>
      <c r="L4" s="103"/>
      <c r="M4" s="103"/>
      <c r="N4" s="103"/>
    </row>
    <row r="5" spans="1:14" s="79" customFormat="1" ht="24" customHeight="1">
      <c r="A5" s="88" t="s">
        <v>70</v>
      </c>
      <c r="B5" s="501" t="s">
        <v>73</v>
      </c>
      <c r="C5" s="502"/>
      <c r="D5" s="501" t="s">
        <v>71</v>
      </c>
      <c r="E5" s="502"/>
      <c r="F5" s="89" t="s">
        <v>72</v>
      </c>
      <c r="G5" s="89" t="s">
        <v>56</v>
      </c>
      <c r="H5" s="89" t="s">
        <v>74</v>
      </c>
      <c r="I5" s="90" t="s">
        <v>75</v>
      </c>
      <c r="J5" s="67"/>
      <c r="K5" s="67"/>
      <c r="L5" s="67"/>
      <c r="M5" s="67"/>
      <c r="N5" s="67"/>
    </row>
    <row r="6" spans="1:14" s="8" customFormat="1" ht="15">
      <c r="A6" s="234">
        <v>1</v>
      </c>
      <c r="B6" s="503">
        <f>IF('Cost Model'!A6&lt;&gt;0,'Cost Model'!A6,"")</f>
      </c>
      <c r="C6" s="504"/>
      <c r="D6" s="236"/>
      <c r="E6" s="237"/>
      <c r="F6" s="236"/>
      <c r="G6" s="236"/>
      <c r="H6" s="236"/>
      <c r="I6" s="238"/>
      <c r="J6" s="68"/>
      <c r="K6" s="68"/>
      <c r="L6" s="68"/>
      <c r="M6" s="68"/>
      <c r="N6" s="68"/>
    </row>
    <row r="7" spans="1:14" s="9" customFormat="1" ht="15">
      <c r="A7" s="235"/>
      <c r="B7" s="495"/>
      <c r="C7" s="496"/>
      <c r="D7" s="239"/>
      <c r="E7" s="240"/>
      <c r="F7" s="239"/>
      <c r="G7" s="239"/>
      <c r="H7" s="239"/>
      <c r="I7" s="241"/>
      <c r="J7" s="68"/>
      <c r="K7" s="68"/>
      <c r="L7" s="68"/>
      <c r="M7" s="68"/>
      <c r="N7" s="68"/>
    </row>
    <row r="8" spans="1:14" s="9" customFormat="1" ht="15">
      <c r="A8" s="235"/>
      <c r="B8" s="499"/>
      <c r="C8" s="500"/>
      <c r="D8" s="239"/>
      <c r="E8" s="240"/>
      <c r="F8" s="239"/>
      <c r="G8" s="239"/>
      <c r="H8" s="239"/>
      <c r="I8" s="241"/>
      <c r="J8" s="68"/>
      <c r="K8" s="68"/>
      <c r="L8" s="68"/>
      <c r="M8" s="68"/>
      <c r="N8" s="68"/>
    </row>
    <row r="9" spans="1:14" s="9" customFormat="1" ht="15">
      <c r="A9" s="235">
        <v>2</v>
      </c>
      <c r="B9" s="497">
        <f>IF('Cost Model'!A7&lt;&gt;0,'Cost Model'!A7,"")</f>
      </c>
      <c r="C9" s="498"/>
      <c r="D9" s="239"/>
      <c r="E9" s="240"/>
      <c r="F9" s="239"/>
      <c r="G9" s="239"/>
      <c r="H9" s="239"/>
      <c r="I9" s="241"/>
      <c r="J9" s="68"/>
      <c r="K9" s="68"/>
      <c r="L9" s="68"/>
      <c r="M9" s="68"/>
      <c r="N9" s="68"/>
    </row>
    <row r="10" spans="1:14" s="9" customFormat="1" ht="15">
      <c r="A10" s="235"/>
      <c r="B10" s="495"/>
      <c r="C10" s="496"/>
      <c r="D10" s="239"/>
      <c r="E10" s="240"/>
      <c r="F10" s="239"/>
      <c r="G10" s="239"/>
      <c r="H10" s="239"/>
      <c r="I10" s="241"/>
      <c r="J10" s="68"/>
      <c r="K10" s="68"/>
      <c r="L10" s="68"/>
      <c r="M10" s="68"/>
      <c r="N10" s="68"/>
    </row>
    <row r="11" spans="1:14" s="9" customFormat="1" ht="15">
      <c r="A11" s="235"/>
      <c r="B11" s="495"/>
      <c r="C11" s="496"/>
      <c r="D11" s="239"/>
      <c r="E11" s="240"/>
      <c r="F11" s="239"/>
      <c r="G11" s="239"/>
      <c r="H11" s="239"/>
      <c r="I11" s="241"/>
      <c r="J11" s="68"/>
      <c r="K11" s="68"/>
      <c r="L11" s="68"/>
      <c r="M11" s="68"/>
      <c r="N11" s="68"/>
    </row>
    <row r="12" spans="1:14" s="9" customFormat="1" ht="15">
      <c r="A12" s="235">
        <v>3</v>
      </c>
      <c r="B12" s="497">
        <f>IF('Cost Model'!A8&lt;&gt;0,'Cost Model'!A8,"")</f>
      </c>
      <c r="C12" s="498"/>
      <c r="D12" s="239"/>
      <c r="E12" s="240"/>
      <c r="F12" s="239"/>
      <c r="G12" s="239"/>
      <c r="H12" s="239"/>
      <c r="I12" s="241"/>
      <c r="J12" s="68"/>
      <c r="K12" s="68"/>
      <c r="L12" s="68"/>
      <c r="M12" s="68"/>
      <c r="N12" s="68"/>
    </row>
    <row r="13" spans="1:14" s="9" customFormat="1" ht="15">
      <c r="A13" s="235"/>
      <c r="B13" s="495"/>
      <c r="C13" s="496"/>
      <c r="D13" s="239"/>
      <c r="E13" s="240"/>
      <c r="F13" s="239"/>
      <c r="G13" s="239"/>
      <c r="H13" s="239"/>
      <c r="I13" s="241"/>
      <c r="J13" s="68"/>
      <c r="K13" s="68"/>
      <c r="L13" s="68"/>
      <c r="M13" s="68"/>
      <c r="N13" s="68"/>
    </row>
    <row r="14" spans="1:14" s="9" customFormat="1" ht="15">
      <c r="A14" s="235"/>
      <c r="B14" s="495"/>
      <c r="C14" s="496"/>
      <c r="D14" s="239"/>
      <c r="E14" s="240"/>
      <c r="F14" s="239"/>
      <c r="G14" s="239"/>
      <c r="H14" s="239"/>
      <c r="I14" s="241"/>
      <c r="J14" s="68"/>
      <c r="K14" s="68"/>
      <c r="L14" s="68"/>
      <c r="M14" s="68"/>
      <c r="N14" s="68"/>
    </row>
    <row r="15" spans="1:14" s="9" customFormat="1" ht="15">
      <c r="A15" s="235">
        <v>4</v>
      </c>
      <c r="B15" s="497">
        <f>IF('Cost Model'!A9&lt;&gt;0,'Cost Model'!A9,"")</f>
      </c>
      <c r="C15" s="498"/>
      <c r="D15" s="239"/>
      <c r="E15" s="240"/>
      <c r="F15" s="239"/>
      <c r="G15" s="239"/>
      <c r="H15" s="239"/>
      <c r="I15" s="241"/>
      <c r="J15" s="68"/>
      <c r="K15" s="68"/>
      <c r="L15" s="68"/>
      <c r="M15" s="68"/>
      <c r="N15" s="68"/>
    </row>
    <row r="16" spans="1:14" s="9" customFormat="1" ht="15">
      <c r="A16" s="235"/>
      <c r="B16" s="495"/>
      <c r="C16" s="496"/>
      <c r="D16" s="239"/>
      <c r="E16" s="240"/>
      <c r="F16" s="239"/>
      <c r="G16" s="239"/>
      <c r="H16" s="239"/>
      <c r="I16" s="241"/>
      <c r="J16" s="68"/>
      <c r="K16" s="68"/>
      <c r="L16" s="68"/>
      <c r="M16" s="68"/>
      <c r="N16" s="68"/>
    </row>
    <row r="17" spans="1:14" s="9" customFormat="1" ht="15">
      <c r="A17" s="235"/>
      <c r="B17" s="495"/>
      <c r="C17" s="496"/>
      <c r="D17" s="239"/>
      <c r="E17" s="240"/>
      <c r="F17" s="239"/>
      <c r="G17" s="239"/>
      <c r="H17" s="239"/>
      <c r="I17" s="241"/>
      <c r="J17" s="68"/>
      <c r="K17" s="68"/>
      <c r="L17" s="68"/>
      <c r="M17" s="68"/>
      <c r="N17" s="68"/>
    </row>
    <row r="18" spans="1:14" s="9" customFormat="1" ht="15">
      <c r="A18" s="235">
        <v>5</v>
      </c>
      <c r="B18" s="497">
        <f>IF('Cost Model'!A10&lt;&gt;0,'Cost Model'!A10,"")</f>
      </c>
      <c r="C18" s="498"/>
      <c r="D18" s="239"/>
      <c r="E18" s="240"/>
      <c r="F18" s="239"/>
      <c r="G18" s="239"/>
      <c r="H18" s="239"/>
      <c r="I18" s="241"/>
      <c r="J18" s="68"/>
      <c r="K18" s="68"/>
      <c r="L18" s="68"/>
      <c r="M18" s="68"/>
      <c r="N18" s="68"/>
    </row>
    <row r="19" spans="1:14" s="9" customFormat="1" ht="15">
      <c r="A19" s="235"/>
      <c r="B19" s="495"/>
      <c r="C19" s="496"/>
      <c r="D19" s="239"/>
      <c r="E19" s="240"/>
      <c r="F19" s="239"/>
      <c r="G19" s="239"/>
      <c r="H19" s="239"/>
      <c r="I19" s="241"/>
      <c r="J19" s="68"/>
      <c r="K19" s="68"/>
      <c r="L19" s="68"/>
      <c r="M19" s="68"/>
      <c r="N19" s="68"/>
    </row>
    <row r="20" spans="1:14" s="9" customFormat="1" ht="15">
      <c r="A20" s="235"/>
      <c r="B20" s="495"/>
      <c r="C20" s="496"/>
      <c r="D20" s="239"/>
      <c r="E20" s="240"/>
      <c r="F20" s="239"/>
      <c r="G20" s="239"/>
      <c r="H20" s="239"/>
      <c r="I20" s="241"/>
      <c r="J20" s="68"/>
      <c r="K20" s="68"/>
      <c r="L20" s="68"/>
      <c r="M20" s="68"/>
      <c r="N20" s="68"/>
    </row>
    <row r="21" spans="1:14" s="9" customFormat="1" ht="15">
      <c r="A21" s="235">
        <v>6</v>
      </c>
      <c r="B21" s="497">
        <f>IF('Cost Model'!A11&lt;&gt;0,'Cost Model'!A11,"")</f>
      </c>
      <c r="C21" s="498"/>
      <c r="D21" s="239"/>
      <c r="E21" s="240"/>
      <c r="F21" s="239"/>
      <c r="G21" s="239"/>
      <c r="H21" s="239"/>
      <c r="I21" s="241"/>
      <c r="J21" s="68"/>
      <c r="K21" s="68"/>
      <c r="L21" s="68"/>
      <c r="M21" s="68"/>
      <c r="N21" s="68"/>
    </row>
    <row r="22" spans="1:14" s="9" customFormat="1" ht="15">
      <c r="A22" s="235"/>
      <c r="B22" s="495"/>
      <c r="C22" s="496"/>
      <c r="D22" s="239"/>
      <c r="E22" s="240"/>
      <c r="F22" s="239"/>
      <c r="G22" s="239"/>
      <c r="H22" s="239"/>
      <c r="I22" s="241"/>
      <c r="J22" s="68"/>
      <c r="K22" s="68"/>
      <c r="L22" s="68"/>
      <c r="M22" s="68"/>
      <c r="N22" s="68"/>
    </row>
    <row r="23" spans="1:14" s="9" customFormat="1" ht="15">
      <c r="A23" s="235"/>
      <c r="B23" s="495"/>
      <c r="C23" s="496"/>
      <c r="D23" s="239"/>
      <c r="E23" s="240"/>
      <c r="F23" s="239"/>
      <c r="G23" s="239"/>
      <c r="H23" s="239"/>
      <c r="I23" s="241"/>
      <c r="J23" s="68"/>
      <c r="K23" s="68"/>
      <c r="L23" s="68"/>
      <c r="M23" s="68"/>
      <c r="N23" s="68"/>
    </row>
    <row r="24" spans="1:14" s="9" customFormat="1" ht="15">
      <c r="A24" s="235">
        <v>7</v>
      </c>
      <c r="B24" s="497">
        <f>IF('Cost Model'!A12&lt;&gt;0,'Cost Model'!A12,"")</f>
      </c>
      <c r="C24" s="498"/>
      <c r="D24" s="239"/>
      <c r="E24" s="240"/>
      <c r="F24" s="239"/>
      <c r="G24" s="239"/>
      <c r="H24" s="239"/>
      <c r="I24" s="241"/>
      <c r="J24" s="68"/>
      <c r="K24" s="68"/>
      <c r="L24" s="68"/>
      <c r="M24" s="68"/>
      <c r="N24" s="68"/>
    </row>
    <row r="25" spans="1:14" s="9" customFormat="1" ht="15">
      <c r="A25" s="235"/>
      <c r="B25" s="495"/>
      <c r="C25" s="496"/>
      <c r="D25" s="239"/>
      <c r="E25" s="240"/>
      <c r="F25" s="239"/>
      <c r="G25" s="239"/>
      <c r="H25" s="239"/>
      <c r="I25" s="241"/>
      <c r="J25" s="68"/>
      <c r="K25" s="68"/>
      <c r="L25" s="68"/>
      <c r="M25" s="68"/>
      <c r="N25" s="68"/>
    </row>
    <row r="26" spans="1:14" s="9" customFormat="1" ht="15">
      <c r="A26" s="235"/>
      <c r="B26" s="495"/>
      <c r="C26" s="496"/>
      <c r="D26" s="239"/>
      <c r="E26" s="240"/>
      <c r="F26" s="239"/>
      <c r="G26" s="239"/>
      <c r="H26" s="239"/>
      <c r="I26" s="241"/>
      <c r="J26" s="68"/>
      <c r="K26" s="68"/>
      <c r="L26" s="68"/>
      <c r="M26" s="68"/>
      <c r="N26" s="68"/>
    </row>
    <row r="27" spans="1:14" s="9" customFormat="1" ht="15">
      <c r="A27" s="235">
        <v>8</v>
      </c>
      <c r="B27" s="497">
        <f>IF('Cost Model'!A13&lt;&gt;0,'Cost Model'!A13,"")</f>
      </c>
      <c r="C27" s="498"/>
      <c r="D27" s="239"/>
      <c r="E27" s="240"/>
      <c r="F27" s="239"/>
      <c r="G27" s="239"/>
      <c r="H27" s="239"/>
      <c r="I27" s="241"/>
      <c r="J27" s="68"/>
      <c r="K27" s="68"/>
      <c r="L27" s="68"/>
      <c r="M27" s="68"/>
      <c r="N27" s="68"/>
    </row>
    <row r="28" spans="1:14" s="9" customFormat="1" ht="15">
      <c r="A28" s="235"/>
      <c r="B28" s="495"/>
      <c r="C28" s="496"/>
      <c r="D28" s="239"/>
      <c r="E28" s="240"/>
      <c r="F28" s="239"/>
      <c r="G28" s="239"/>
      <c r="H28" s="239"/>
      <c r="I28" s="241"/>
      <c r="J28" s="68"/>
      <c r="K28" s="68"/>
      <c r="L28" s="68"/>
      <c r="M28" s="68"/>
      <c r="N28" s="68"/>
    </row>
    <row r="29" spans="1:14" s="9" customFormat="1" ht="15">
      <c r="A29" s="235"/>
      <c r="B29" s="495"/>
      <c r="C29" s="496"/>
      <c r="D29" s="239"/>
      <c r="E29" s="240"/>
      <c r="F29" s="239"/>
      <c r="G29" s="239"/>
      <c r="H29" s="239"/>
      <c r="I29" s="241"/>
      <c r="J29" s="68"/>
      <c r="K29" s="68"/>
      <c r="L29" s="68"/>
      <c r="M29" s="68"/>
      <c r="N29" s="68"/>
    </row>
    <row r="30" spans="1:14" s="9" customFormat="1" ht="15">
      <c r="A30" s="235">
        <v>9</v>
      </c>
      <c r="B30" s="497">
        <f>IF('Cost Model'!A14&lt;&gt;0,'Cost Model'!A14,"")</f>
      </c>
      <c r="C30" s="498"/>
      <c r="D30" s="239"/>
      <c r="E30" s="240"/>
      <c r="F30" s="239"/>
      <c r="G30" s="239"/>
      <c r="H30" s="239"/>
      <c r="I30" s="241"/>
      <c r="J30" s="68"/>
      <c r="K30" s="68"/>
      <c r="L30" s="68"/>
      <c r="M30" s="68"/>
      <c r="N30" s="68"/>
    </row>
    <row r="31" spans="1:14" s="9" customFormat="1" ht="15">
      <c r="A31" s="235"/>
      <c r="B31" s="495"/>
      <c r="C31" s="496"/>
      <c r="D31" s="239"/>
      <c r="E31" s="240"/>
      <c r="F31" s="239"/>
      <c r="G31" s="239"/>
      <c r="H31" s="239"/>
      <c r="I31" s="241"/>
      <c r="J31" s="68"/>
      <c r="K31" s="68"/>
      <c r="L31" s="68"/>
      <c r="M31" s="68"/>
      <c r="N31" s="68"/>
    </row>
    <row r="32" spans="1:14" s="9" customFormat="1" ht="15">
      <c r="A32" s="235"/>
      <c r="B32" s="495"/>
      <c r="C32" s="496"/>
      <c r="D32" s="239"/>
      <c r="E32" s="240"/>
      <c r="F32" s="239"/>
      <c r="G32" s="239"/>
      <c r="H32" s="239"/>
      <c r="I32" s="241"/>
      <c r="J32" s="68"/>
      <c r="K32" s="68"/>
      <c r="L32" s="68"/>
      <c r="M32" s="68"/>
      <c r="N32" s="68"/>
    </row>
    <row r="33" spans="1:14" s="9" customFormat="1" ht="15">
      <c r="A33" s="235">
        <v>10</v>
      </c>
      <c r="B33" s="497">
        <f>IF('Cost Model'!A15&lt;&gt;0,'Cost Model'!A15,"")</f>
      </c>
      <c r="C33" s="498"/>
      <c r="D33" s="239"/>
      <c r="E33" s="240"/>
      <c r="F33" s="239"/>
      <c r="G33" s="239"/>
      <c r="H33" s="239"/>
      <c r="I33" s="241"/>
      <c r="J33" s="68"/>
      <c r="K33" s="68"/>
      <c r="L33" s="68"/>
      <c r="M33" s="68"/>
      <c r="N33" s="68"/>
    </row>
    <row r="34" spans="1:14" s="9" customFormat="1" ht="15">
      <c r="A34" s="235"/>
      <c r="B34" s="495"/>
      <c r="C34" s="496"/>
      <c r="D34" s="239"/>
      <c r="E34" s="240"/>
      <c r="F34" s="239"/>
      <c r="G34" s="239"/>
      <c r="H34" s="239"/>
      <c r="I34" s="241"/>
      <c r="J34" s="68"/>
      <c r="K34" s="68"/>
      <c r="L34" s="68"/>
      <c r="M34" s="68"/>
      <c r="N34" s="68"/>
    </row>
    <row r="35" spans="1:14" s="9" customFormat="1" ht="15">
      <c r="A35" s="235"/>
      <c r="B35" s="495"/>
      <c r="C35" s="496"/>
      <c r="D35" s="239"/>
      <c r="E35" s="240"/>
      <c r="F35" s="239"/>
      <c r="G35" s="239"/>
      <c r="H35" s="239"/>
      <c r="I35" s="241"/>
      <c r="J35" s="68"/>
      <c r="K35" s="68"/>
      <c r="L35" s="68"/>
      <c r="M35" s="68"/>
      <c r="N35" s="68"/>
    </row>
    <row r="36" spans="1:14" s="9" customFormat="1" ht="15">
      <c r="A36" s="235">
        <v>11</v>
      </c>
      <c r="B36" s="497">
        <f>IF('Cost Model'!A16&lt;&gt;0,'Cost Model'!A16,"")</f>
      </c>
      <c r="C36" s="498"/>
      <c r="D36" s="239"/>
      <c r="E36" s="240"/>
      <c r="F36" s="239"/>
      <c r="G36" s="239"/>
      <c r="H36" s="239"/>
      <c r="I36" s="241"/>
      <c r="J36" s="68"/>
      <c r="K36" s="68"/>
      <c r="L36" s="68"/>
      <c r="M36" s="68"/>
      <c r="N36" s="68"/>
    </row>
    <row r="37" spans="1:14" s="9" customFormat="1" ht="15">
      <c r="A37" s="235"/>
      <c r="B37" s="495"/>
      <c r="C37" s="496"/>
      <c r="D37" s="239"/>
      <c r="E37" s="240"/>
      <c r="F37" s="239"/>
      <c r="G37" s="239"/>
      <c r="H37" s="239"/>
      <c r="I37" s="241"/>
      <c r="J37" s="68"/>
      <c r="K37" s="68"/>
      <c r="L37" s="68"/>
      <c r="M37" s="68"/>
      <c r="N37" s="68"/>
    </row>
    <row r="38" spans="1:14" s="9" customFormat="1" ht="15">
      <c r="A38" s="235"/>
      <c r="B38" s="495"/>
      <c r="C38" s="496"/>
      <c r="D38" s="239"/>
      <c r="E38" s="240"/>
      <c r="F38" s="239"/>
      <c r="G38" s="239"/>
      <c r="H38" s="239"/>
      <c r="I38" s="241"/>
      <c r="J38" s="68"/>
      <c r="K38" s="68"/>
      <c r="L38" s="68"/>
      <c r="M38" s="68"/>
      <c r="N38" s="68"/>
    </row>
    <row r="39" spans="1:14" s="9" customFormat="1" ht="15">
      <c r="A39" s="235">
        <v>12</v>
      </c>
      <c r="B39" s="497">
        <f>IF('Cost Model'!A17&lt;&gt;0,'Cost Model'!A17,"")</f>
      </c>
      <c r="C39" s="498"/>
      <c r="D39" s="239"/>
      <c r="E39" s="240"/>
      <c r="F39" s="239"/>
      <c r="G39" s="239"/>
      <c r="H39" s="239"/>
      <c r="I39" s="241"/>
      <c r="J39" s="68"/>
      <c r="K39" s="68"/>
      <c r="L39" s="68"/>
      <c r="M39" s="68"/>
      <c r="N39" s="68"/>
    </row>
    <row r="40" spans="1:14" s="9" customFormat="1" ht="15">
      <c r="A40" s="235"/>
      <c r="B40" s="495"/>
      <c r="C40" s="496"/>
      <c r="D40" s="239"/>
      <c r="E40" s="240"/>
      <c r="F40" s="239"/>
      <c r="G40" s="239"/>
      <c r="H40" s="239"/>
      <c r="I40" s="241"/>
      <c r="J40" s="68"/>
      <c r="K40" s="68"/>
      <c r="L40" s="68"/>
      <c r="M40" s="68"/>
      <c r="N40" s="68"/>
    </row>
    <row r="41" spans="1:14" s="9" customFormat="1" ht="15">
      <c r="A41" s="235"/>
      <c r="B41" s="495"/>
      <c r="C41" s="496"/>
      <c r="D41" s="239"/>
      <c r="E41" s="240"/>
      <c r="F41" s="239"/>
      <c r="G41" s="239"/>
      <c r="H41" s="239"/>
      <c r="I41" s="241"/>
      <c r="J41" s="68"/>
      <c r="K41" s="68"/>
      <c r="L41" s="68"/>
      <c r="M41" s="68"/>
      <c r="N41" s="68"/>
    </row>
    <row r="42" spans="1:14" s="9" customFormat="1" ht="15">
      <c r="A42" s="235" t="s">
        <v>84</v>
      </c>
      <c r="B42" s="497" t="s">
        <v>83</v>
      </c>
      <c r="C42" s="498"/>
      <c r="D42" s="239"/>
      <c r="E42" s="240"/>
      <c r="F42" s="239"/>
      <c r="G42" s="239"/>
      <c r="H42" s="239"/>
      <c r="I42" s="241"/>
      <c r="J42" s="68"/>
      <c r="K42" s="68"/>
      <c r="L42" s="68"/>
      <c r="M42" s="68"/>
      <c r="N42" s="68"/>
    </row>
    <row r="43" spans="1:14" s="9" customFormat="1" ht="15">
      <c r="A43" s="99"/>
      <c r="B43" s="101"/>
      <c r="C43" s="100"/>
      <c r="D43" s="239"/>
      <c r="E43" s="240"/>
      <c r="F43" s="239"/>
      <c r="G43" s="239"/>
      <c r="H43" s="239"/>
      <c r="I43" s="241"/>
      <c r="J43" s="68"/>
      <c r="K43" s="68"/>
      <c r="L43" s="68"/>
      <c r="M43" s="68"/>
      <c r="N43" s="68"/>
    </row>
    <row r="44" spans="1:9" ht="15.75" thickBot="1">
      <c r="A44" s="85"/>
      <c r="B44" s="26"/>
      <c r="C44" s="39"/>
      <c r="D44" s="242"/>
      <c r="E44" s="243"/>
      <c r="F44" s="242"/>
      <c r="G44" s="242"/>
      <c r="H44" s="242"/>
      <c r="I44" s="233"/>
    </row>
  </sheetData>
  <mergeCells count="41">
    <mergeCell ref="B34:C34"/>
    <mergeCell ref="B11:C11"/>
    <mergeCell ref="B13:C13"/>
    <mergeCell ref="B14:C14"/>
    <mergeCell ref="B16:C16"/>
    <mergeCell ref="B24:C24"/>
    <mergeCell ref="B27:C27"/>
    <mergeCell ref="B30:C30"/>
    <mergeCell ref="B15:C15"/>
    <mergeCell ref="B25:C25"/>
    <mergeCell ref="H2:I3"/>
    <mergeCell ref="B5:C5"/>
    <mergeCell ref="B6:C6"/>
    <mergeCell ref="A2:E2"/>
    <mergeCell ref="D5:E5"/>
    <mergeCell ref="B35:C35"/>
    <mergeCell ref="B17:C17"/>
    <mergeCell ref="B19:C19"/>
    <mergeCell ref="B20:C20"/>
    <mergeCell ref="B22:C22"/>
    <mergeCell ref="B33:C33"/>
    <mergeCell ref="B21:C21"/>
    <mergeCell ref="B31:C31"/>
    <mergeCell ref="B29:C29"/>
    <mergeCell ref="B32:C32"/>
    <mergeCell ref="B36:C36"/>
    <mergeCell ref="B39:C39"/>
    <mergeCell ref="B42:C42"/>
    <mergeCell ref="B37:C37"/>
    <mergeCell ref="B38:C38"/>
    <mergeCell ref="B40:C40"/>
    <mergeCell ref="B41:C41"/>
    <mergeCell ref="B7:C7"/>
    <mergeCell ref="B8:C8"/>
    <mergeCell ref="B10:C10"/>
    <mergeCell ref="B23:C23"/>
    <mergeCell ref="B18:C18"/>
    <mergeCell ref="B26:C26"/>
    <mergeCell ref="B28:C28"/>
    <mergeCell ref="B9:C9"/>
    <mergeCell ref="B12:C12"/>
  </mergeCells>
  <printOptions/>
  <pageMargins left="0.75" right="0.75" top="0.75" bottom="0.75" header="0.5" footer="0.5"/>
  <pageSetup blackAndWhite="1" horizontalDpi="300" verticalDpi="3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N45"/>
  <sheetViews>
    <sheetView zoomScale="75" zoomScaleNormal="75" workbookViewId="0" topLeftCell="A1">
      <selection activeCell="C1" sqref="C1:D1"/>
    </sheetView>
  </sheetViews>
  <sheetFormatPr defaultColWidth="9.140625" defaultRowHeight="12.75"/>
  <cols>
    <col min="1" max="1" width="14.57421875" style="1" customWidth="1"/>
    <col min="2" max="2" width="12.8515625" style="1" customWidth="1"/>
    <col min="3" max="3" width="6.8515625" style="1" customWidth="1"/>
    <col min="4" max="4" width="12.00390625" style="1" customWidth="1"/>
    <col min="5" max="5" width="12.57421875" style="1" customWidth="1"/>
    <col min="6" max="6" width="11.57421875" style="1" customWidth="1"/>
    <col min="7" max="7" width="12.00390625" style="1" customWidth="1"/>
    <col min="8" max="8" width="12.28125" style="1" customWidth="1"/>
    <col min="9" max="9" width="22.8515625" style="3" customWidth="1"/>
    <col min="10" max="14" width="9.140625" style="68" customWidth="1"/>
    <col min="15" max="16384" width="9.140625" style="3" customWidth="1"/>
  </cols>
  <sheetData>
    <row r="1" spans="1:14" ht="15">
      <c r="A1" s="13" t="s">
        <v>0</v>
      </c>
      <c r="B1" s="46">
        <f>IF(Sources!$C$1&lt;&gt;"",Sources!$C$1,"")</f>
      </c>
      <c r="C1" s="14"/>
      <c r="D1" s="14"/>
      <c r="E1" s="14"/>
      <c r="F1" s="81" t="s">
        <v>1</v>
      </c>
      <c r="G1" s="60">
        <f>IF(Sources!H1&lt;&gt;"",Sources!H1,"")</f>
      </c>
      <c r="H1" s="66"/>
      <c r="I1" s="68"/>
      <c r="M1" s="3"/>
      <c r="N1" s="3"/>
    </row>
    <row r="2" spans="1:14" ht="15">
      <c r="A2" s="471" t="str">
        <f>Sources!A2</f>
        <v>Project:</v>
      </c>
      <c r="B2" s="472"/>
      <c r="C2" s="472"/>
      <c r="D2" s="472"/>
      <c r="E2" s="473"/>
      <c r="F2" s="488" t="s">
        <v>87</v>
      </c>
      <c r="G2" s="490"/>
      <c r="H2" s="80"/>
      <c r="I2" s="68"/>
      <c r="M2" s="3"/>
      <c r="N2" s="3"/>
    </row>
    <row r="3" spans="1:14" ht="15.75" thickBot="1">
      <c r="A3" s="18"/>
      <c r="B3" s="19"/>
      <c r="C3" s="19"/>
      <c r="D3" s="19"/>
      <c r="E3" s="19"/>
      <c r="F3" s="491"/>
      <c r="G3" s="493"/>
      <c r="H3" s="80"/>
      <c r="I3" s="68"/>
      <c r="M3" s="3"/>
      <c r="N3" s="3"/>
    </row>
    <row r="4" spans="1:14" s="83" customFormat="1" ht="15" customHeight="1">
      <c r="A4" s="105" t="s">
        <v>85</v>
      </c>
      <c r="B4" s="106"/>
      <c r="C4" s="106"/>
      <c r="D4" s="107"/>
      <c r="E4" s="106"/>
      <c r="F4" s="106"/>
      <c r="G4" s="108"/>
      <c r="J4" s="103"/>
      <c r="K4" s="103"/>
      <c r="L4" s="103"/>
      <c r="M4" s="103"/>
      <c r="N4" s="103"/>
    </row>
    <row r="5" spans="1:14" s="83" customFormat="1" ht="15" customHeight="1" thickBot="1">
      <c r="A5" s="115" t="s">
        <v>86</v>
      </c>
      <c r="B5" s="116"/>
      <c r="C5" s="116"/>
      <c r="D5" s="117"/>
      <c r="E5" s="118"/>
      <c r="F5" s="116"/>
      <c r="G5" s="119"/>
      <c r="J5" s="103"/>
      <c r="K5" s="103"/>
      <c r="L5" s="103"/>
      <c r="M5" s="103"/>
      <c r="N5" s="103"/>
    </row>
    <row r="6" spans="1:10" s="120" customFormat="1" ht="39.75" customHeight="1">
      <c r="A6" s="513" t="s">
        <v>71</v>
      </c>
      <c r="B6" s="514"/>
      <c r="C6" s="109" t="s">
        <v>72</v>
      </c>
      <c r="D6" s="110" t="s">
        <v>89</v>
      </c>
      <c r="E6" s="110" t="s">
        <v>90</v>
      </c>
      <c r="F6" s="515" t="s">
        <v>75</v>
      </c>
      <c r="G6" s="516"/>
      <c r="H6" s="111"/>
      <c r="I6" s="111"/>
      <c r="J6" s="111"/>
    </row>
    <row r="7" spans="1:14" ht="15">
      <c r="A7" s="507"/>
      <c r="B7" s="505"/>
      <c r="C7" s="505"/>
      <c r="D7" s="236"/>
      <c r="E7" s="236"/>
      <c r="F7" s="202"/>
      <c r="G7" s="238"/>
      <c r="H7" s="68"/>
      <c r="I7" s="68"/>
      <c r="K7" s="3"/>
      <c r="L7" s="3"/>
      <c r="M7" s="3"/>
      <c r="N7" s="3"/>
    </row>
    <row r="8" spans="1:14" ht="15">
      <c r="A8" s="508"/>
      <c r="B8" s="506"/>
      <c r="C8" s="506"/>
      <c r="D8" s="114">
        <f>IF(D7&gt;0,D7/D$41,"")</f>
      </c>
      <c r="E8" s="114">
        <f>IF(E7&gt;0,E7/E$41,"")</f>
      </c>
      <c r="F8" s="245"/>
      <c r="G8" s="246"/>
      <c r="H8" s="68"/>
      <c r="I8" s="68"/>
      <c r="K8" s="3"/>
      <c r="L8" s="3"/>
      <c r="M8" s="3"/>
      <c r="N8" s="3"/>
    </row>
    <row r="9" spans="1:14" ht="15">
      <c r="A9" s="507"/>
      <c r="B9" s="505"/>
      <c r="C9" s="505"/>
      <c r="D9" s="244"/>
      <c r="E9" s="244"/>
      <c r="F9" s="211"/>
      <c r="G9" s="247"/>
      <c r="H9" s="68"/>
      <c r="I9" s="68"/>
      <c r="K9" s="3"/>
      <c r="L9" s="3"/>
      <c r="M9" s="3"/>
      <c r="N9" s="3"/>
    </row>
    <row r="10" spans="1:14" ht="15">
      <c r="A10" s="508"/>
      <c r="B10" s="506"/>
      <c r="C10" s="506"/>
      <c r="D10" s="114">
        <f>IF(D9&gt;0,D9/D$41,"")</f>
      </c>
      <c r="E10" s="114">
        <f>IF(E9&gt;0,E9/E$41,"")</f>
      </c>
      <c r="F10" s="245"/>
      <c r="G10" s="246"/>
      <c r="H10" s="68"/>
      <c r="I10" s="68"/>
      <c r="K10" s="3"/>
      <c r="L10" s="3"/>
      <c r="M10" s="3"/>
      <c r="N10" s="3"/>
    </row>
    <row r="11" spans="1:14" ht="15">
      <c r="A11" s="507"/>
      <c r="B11" s="505"/>
      <c r="C11" s="505"/>
      <c r="D11" s="244"/>
      <c r="E11" s="244"/>
      <c r="F11" s="211"/>
      <c r="G11" s="247"/>
      <c r="H11" s="68"/>
      <c r="I11" s="68"/>
      <c r="K11" s="3"/>
      <c r="L11" s="3"/>
      <c r="M11" s="3"/>
      <c r="N11" s="3"/>
    </row>
    <row r="12" spans="1:14" ht="15">
      <c r="A12" s="508"/>
      <c r="B12" s="506"/>
      <c r="C12" s="506"/>
      <c r="D12" s="114">
        <f>IF(D11&gt;0,D11/D$41,"")</f>
      </c>
      <c r="E12" s="114">
        <f>IF(E11&gt;0,E11/E$41,"")</f>
      </c>
      <c r="F12" s="245"/>
      <c r="G12" s="246"/>
      <c r="H12" s="68"/>
      <c r="I12" s="68"/>
      <c r="K12" s="3"/>
      <c r="L12" s="3"/>
      <c r="M12" s="3"/>
      <c r="N12" s="3"/>
    </row>
    <row r="13" spans="1:14" ht="15">
      <c r="A13" s="507"/>
      <c r="B13" s="505"/>
      <c r="C13" s="505"/>
      <c r="D13" s="244"/>
      <c r="E13" s="244"/>
      <c r="F13" s="211"/>
      <c r="G13" s="247"/>
      <c r="H13" s="68"/>
      <c r="I13" s="68"/>
      <c r="K13" s="3"/>
      <c r="L13" s="3"/>
      <c r="M13" s="3"/>
      <c r="N13" s="3"/>
    </row>
    <row r="14" spans="1:14" ht="15">
      <c r="A14" s="508"/>
      <c r="B14" s="506"/>
      <c r="C14" s="506"/>
      <c r="D14" s="114">
        <f>IF(D13&gt;0,D13/D$41,"")</f>
      </c>
      <c r="E14" s="114">
        <f>IF(E13&gt;0,E13/E$41,"")</f>
      </c>
      <c r="F14" s="245"/>
      <c r="G14" s="246"/>
      <c r="H14" s="68"/>
      <c r="I14" s="68"/>
      <c r="K14" s="3"/>
      <c r="L14" s="3"/>
      <c r="M14" s="3"/>
      <c r="N14" s="3"/>
    </row>
    <row r="15" spans="1:14" ht="15">
      <c r="A15" s="507"/>
      <c r="B15" s="505"/>
      <c r="C15" s="505"/>
      <c r="D15" s="244"/>
      <c r="E15" s="244"/>
      <c r="F15" s="211"/>
      <c r="G15" s="247"/>
      <c r="H15" s="68"/>
      <c r="I15" s="68"/>
      <c r="K15" s="3"/>
      <c r="L15" s="3"/>
      <c r="M15" s="3"/>
      <c r="N15" s="3"/>
    </row>
    <row r="16" spans="1:14" ht="15">
      <c r="A16" s="508"/>
      <c r="B16" s="506"/>
      <c r="C16" s="506"/>
      <c r="D16" s="114">
        <f>IF(D15&gt;0,D15/D$41,"")</f>
      </c>
      <c r="E16" s="114">
        <f>IF(E15&gt;0,E15/E$41,"")</f>
      </c>
      <c r="F16" s="245"/>
      <c r="G16" s="246"/>
      <c r="H16" s="68"/>
      <c r="I16" s="68"/>
      <c r="K16" s="3"/>
      <c r="L16" s="3"/>
      <c r="M16" s="3"/>
      <c r="N16" s="3"/>
    </row>
    <row r="17" spans="1:14" ht="15">
      <c r="A17" s="507"/>
      <c r="B17" s="505"/>
      <c r="C17" s="505"/>
      <c r="D17" s="244"/>
      <c r="E17" s="244"/>
      <c r="F17" s="211"/>
      <c r="G17" s="247"/>
      <c r="H17" s="68"/>
      <c r="I17" s="68"/>
      <c r="K17" s="3"/>
      <c r="L17" s="3"/>
      <c r="M17" s="3"/>
      <c r="N17" s="3"/>
    </row>
    <row r="18" spans="1:14" ht="15">
      <c r="A18" s="508"/>
      <c r="B18" s="506"/>
      <c r="C18" s="506"/>
      <c r="D18" s="114">
        <f>IF(D17&gt;0,D17/D$41,"")</f>
      </c>
      <c r="E18" s="114">
        <f>IF(E17&gt;0,E17/E$41,"")</f>
      </c>
      <c r="F18" s="245"/>
      <c r="G18" s="246"/>
      <c r="H18" s="68"/>
      <c r="I18" s="68"/>
      <c r="K18" s="3"/>
      <c r="L18" s="3"/>
      <c r="M18" s="3"/>
      <c r="N18" s="3"/>
    </row>
    <row r="19" spans="1:14" ht="15">
      <c r="A19" s="507"/>
      <c r="B19" s="505"/>
      <c r="C19" s="505"/>
      <c r="D19" s="244"/>
      <c r="E19" s="244"/>
      <c r="F19" s="211"/>
      <c r="G19" s="247"/>
      <c r="H19" s="68"/>
      <c r="I19" s="68"/>
      <c r="K19" s="3"/>
      <c r="L19" s="3"/>
      <c r="M19" s="3"/>
      <c r="N19" s="3"/>
    </row>
    <row r="20" spans="1:14" ht="15">
      <c r="A20" s="508"/>
      <c r="B20" s="506"/>
      <c r="C20" s="506"/>
      <c r="D20" s="114">
        <f>IF(D19&gt;0,D19/D$41,"")</f>
      </c>
      <c r="E20" s="114">
        <f>IF(E19&gt;0,E19/E$41,"")</f>
      </c>
      <c r="F20" s="245"/>
      <c r="G20" s="246"/>
      <c r="H20" s="68"/>
      <c r="I20" s="68"/>
      <c r="K20" s="3"/>
      <c r="L20" s="3"/>
      <c r="M20" s="3"/>
      <c r="N20" s="3"/>
    </row>
    <row r="21" spans="1:14" ht="15">
      <c r="A21" s="507"/>
      <c r="B21" s="505"/>
      <c r="C21" s="505"/>
      <c r="D21" s="244"/>
      <c r="E21" s="244"/>
      <c r="F21" s="211"/>
      <c r="G21" s="247"/>
      <c r="H21" s="68"/>
      <c r="I21" s="68"/>
      <c r="K21" s="3"/>
      <c r="L21" s="3"/>
      <c r="M21" s="3"/>
      <c r="N21" s="3"/>
    </row>
    <row r="22" spans="1:14" ht="15">
      <c r="A22" s="508"/>
      <c r="B22" s="506"/>
      <c r="C22" s="506"/>
      <c r="D22" s="114">
        <f>IF(D21&gt;0,D21/D$41,"")</f>
      </c>
      <c r="E22" s="114">
        <f>IF(E21&gt;0,E21/E$41,"")</f>
      </c>
      <c r="F22" s="245"/>
      <c r="G22" s="246"/>
      <c r="H22" s="68"/>
      <c r="I22" s="68"/>
      <c r="K22" s="3"/>
      <c r="L22" s="3"/>
      <c r="M22" s="3"/>
      <c r="N22" s="3"/>
    </row>
    <row r="23" spans="1:14" ht="15">
      <c r="A23" s="507"/>
      <c r="B23" s="505"/>
      <c r="C23" s="505"/>
      <c r="D23" s="244"/>
      <c r="E23" s="244"/>
      <c r="F23" s="211"/>
      <c r="G23" s="247"/>
      <c r="H23" s="68"/>
      <c r="I23" s="68"/>
      <c r="K23" s="3"/>
      <c r="L23" s="3"/>
      <c r="M23" s="3"/>
      <c r="N23" s="3"/>
    </row>
    <row r="24" spans="1:14" ht="15">
      <c r="A24" s="508"/>
      <c r="B24" s="506"/>
      <c r="C24" s="506"/>
      <c r="D24" s="114">
        <f>IF(D23&gt;0,D23/D$41,"")</f>
      </c>
      <c r="E24" s="114">
        <f>IF(E23&gt;0,E23/E$41,"")</f>
      </c>
      <c r="F24" s="245"/>
      <c r="G24" s="246"/>
      <c r="H24" s="68"/>
      <c r="I24" s="68"/>
      <c r="K24" s="3"/>
      <c r="L24" s="3"/>
      <c r="M24" s="3"/>
      <c r="N24" s="3"/>
    </row>
    <row r="25" spans="1:14" ht="15">
      <c r="A25" s="507"/>
      <c r="B25" s="505"/>
      <c r="C25" s="505"/>
      <c r="D25" s="244"/>
      <c r="E25" s="244"/>
      <c r="F25" s="211"/>
      <c r="G25" s="247"/>
      <c r="H25" s="68"/>
      <c r="I25" s="68"/>
      <c r="K25" s="3"/>
      <c r="L25" s="3"/>
      <c r="M25" s="3"/>
      <c r="N25" s="3"/>
    </row>
    <row r="26" spans="1:14" ht="15">
      <c r="A26" s="508"/>
      <c r="B26" s="506"/>
      <c r="C26" s="506"/>
      <c r="D26" s="114">
        <f>IF(D25&gt;0,D25/D$41,"")</f>
      </c>
      <c r="E26" s="114">
        <f>IF(E25&gt;0,E25/E$41,"")</f>
      </c>
      <c r="F26" s="245"/>
      <c r="G26" s="246"/>
      <c r="H26" s="68"/>
      <c r="I26" s="68"/>
      <c r="K26" s="3"/>
      <c r="L26" s="3"/>
      <c r="M26" s="3"/>
      <c r="N26" s="3"/>
    </row>
    <row r="27" spans="1:14" ht="15">
      <c r="A27" s="507"/>
      <c r="B27" s="505"/>
      <c r="C27" s="505"/>
      <c r="D27" s="244"/>
      <c r="E27" s="244"/>
      <c r="F27" s="211"/>
      <c r="G27" s="247"/>
      <c r="H27" s="68"/>
      <c r="I27" s="68"/>
      <c r="K27" s="3"/>
      <c r="L27" s="3"/>
      <c r="M27" s="3"/>
      <c r="N27" s="3"/>
    </row>
    <row r="28" spans="1:14" ht="15">
      <c r="A28" s="508"/>
      <c r="B28" s="506"/>
      <c r="C28" s="506"/>
      <c r="D28" s="114">
        <f>IF(D27&gt;0,D27/D$41,"")</f>
      </c>
      <c r="E28" s="114">
        <f>IF(E27&gt;0,E27/E$41,"")</f>
      </c>
      <c r="F28" s="245"/>
      <c r="G28" s="246"/>
      <c r="H28" s="68"/>
      <c r="I28" s="68"/>
      <c r="K28" s="3"/>
      <c r="L28" s="3"/>
      <c r="M28" s="3"/>
      <c r="N28" s="3"/>
    </row>
    <row r="29" spans="1:14" ht="15">
      <c r="A29" s="507"/>
      <c r="B29" s="505"/>
      <c r="C29" s="505"/>
      <c r="D29" s="244"/>
      <c r="E29" s="244"/>
      <c r="F29" s="211"/>
      <c r="G29" s="247"/>
      <c r="H29" s="68"/>
      <c r="I29" s="68"/>
      <c r="K29" s="3"/>
      <c r="L29" s="3"/>
      <c r="M29" s="3"/>
      <c r="N29" s="3"/>
    </row>
    <row r="30" spans="1:14" ht="15">
      <c r="A30" s="508"/>
      <c r="B30" s="506"/>
      <c r="C30" s="506"/>
      <c r="D30" s="114">
        <f>IF(D29&gt;0,D29/D$41,"")</f>
      </c>
      <c r="E30" s="114">
        <f>IF(E29&gt;0,E29/E$41,"")</f>
      </c>
      <c r="F30" s="245"/>
      <c r="G30" s="246"/>
      <c r="H30" s="68"/>
      <c r="I30" s="68"/>
      <c r="K30" s="3"/>
      <c r="L30" s="3"/>
      <c r="M30" s="3"/>
      <c r="N30" s="3"/>
    </row>
    <row r="31" spans="1:14" ht="15">
      <c r="A31" s="507"/>
      <c r="B31" s="505"/>
      <c r="C31" s="505"/>
      <c r="D31" s="244"/>
      <c r="E31" s="244"/>
      <c r="F31" s="211"/>
      <c r="G31" s="247"/>
      <c r="H31" s="68"/>
      <c r="I31" s="68"/>
      <c r="K31" s="3"/>
      <c r="L31" s="3"/>
      <c r="M31" s="3"/>
      <c r="N31" s="3"/>
    </row>
    <row r="32" spans="1:14" ht="15">
      <c r="A32" s="508"/>
      <c r="B32" s="506"/>
      <c r="C32" s="506"/>
      <c r="D32" s="114">
        <f>IF(D31&gt;0,D31/D$41,"")</f>
      </c>
      <c r="E32" s="114">
        <f>IF(E31&gt;0,E31/E$41,"")</f>
      </c>
      <c r="F32" s="245"/>
      <c r="G32" s="246"/>
      <c r="H32" s="68"/>
      <c r="I32" s="68"/>
      <c r="K32" s="3"/>
      <c r="L32" s="3"/>
      <c r="M32" s="3"/>
      <c r="N32" s="3"/>
    </row>
    <row r="33" spans="1:14" ht="15">
      <c r="A33" s="507"/>
      <c r="B33" s="505"/>
      <c r="C33" s="505"/>
      <c r="D33" s="244"/>
      <c r="E33" s="244"/>
      <c r="F33" s="211"/>
      <c r="G33" s="247"/>
      <c r="H33" s="68"/>
      <c r="I33" s="68"/>
      <c r="K33" s="3"/>
      <c r="L33" s="3"/>
      <c r="M33" s="3"/>
      <c r="N33" s="3"/>
    </row>
    <row r="34" spans="1:14" ht="15">
      <c r="A34" s="508"/>
      <c r="B34" s="506"/>
      <c r="C34" s="506"/>
      <c r="D34" s="114">
        <f>IF(D33&gt;0,D33/D$41,"")</f>
      </c>
      <c r="E34" s="114">
        <f>IF(E33&gt;0,E33/E$41,"")</f>
      </c>
      <c r="F34" s="245"/>
      <c r="G34" s="246"/>
      <c r="H34" s="68"/>
      <c r="I34" s="68"/>
      <c r="K34" s="3"/>
      <c r="L34" s="3"/>
      <c r="M34" s="3"/>
      <c r="N34" s="3"/>
    </row>
    <row r="35" spans="1:14" ht="15">
      <c r="A35" s="507"/>
      <c r="B35" s="505"/>
      <c r="C35" s="505"/>
      <c r="D35" s="244"/>
      <c r="E35" s="244"/>
      <c r="F35" s="211"/>
      <c r="G35" s="247"/>
      <c r="H35" s="68"/>
      <c r="I35" s="68"/>
      <c r="K35" s="3"/>
      <c r="L35" s="3"/>
      <c r="M35" s="3"/>
      <c r="N35" s="3"/>
    </row>
    <row r="36" spans="1:14" ht="15">
      <c r="A36" s="508"/>
      <c r="B36" s="506"/>
      <c r="C36" s="506"/>
      <c r="D36" s="114">
        <f>IF(D35&gt;0,D35/D$41,"")</f>
      </c>
      <c r="E36" s="114">
        <f>IF(E35&gt;0,E35/E$41,"")</f>
      </c>
      <c r="F36" s="245"/>
      <c r="G36" s="246"/>
      <c r="H36" s="68"/>
      <c r="I36" s="68"/>
      <c r="K36" s="3"/>
      <c r="L36" s="3"/>
      <c r="M36" s="3"/>
      <c r="N36" s="3"/>
    </row>
    <row r="37" spans="1:14" ht="15">
      <c r="A37" s="507"/>
      <c r="B37" s="505"/>
      <c r="C37" s="505"/>
      <c r="D37" s="244"/>
      <c r="E37" s="244"/>
      <c r="F37" s="211"/>
      <c r="G37" s="247"/>
      <c r="H37" s="68"/>
      <c r="I37" s="68"/>
      <c r="K37" s="3"/>
      <c r="L37" s="3"/>
      <c r="M37" s="3"/>
      <c r="N37" s="3"/>
    </row>
    <row r="38" spans="1:14" ht="15">
      <c r="A38" s="508"/>
      <c r="B38" s="506"/>
      <c r="C38" s="506"/>
      <c r="D38" s="114">
        <f>IF(D37&gt;0,D37/D$41,"")</f>
      </c>
      <c r="E38" s="114">
        <f>IF(E37&gt;0,E37/E$41,"")</f>
      </c>
      <c r="F38" s="245"/>
      <c r="G38" s="246"/>
      <c r="H38" s="68"/>
      <c r="I38" s="68"/>
      <c r="K38" s="3"/>
      <c r="L38" s="3"/>
      <c r="M38" s="3"/>
      <c r="N38" s="3"/>
    </row>
    <row r="39" spans="1:14" ht="15">
      <c r="A39" s="507"/>
      <c r="B39" s="505"/>
      <c r="C39" s="505"/>
      <c r="D39" s="244"/>
      <c r="E39" s="244"/>
      <c r="F39" s="211"/>
      <c r="G39" s="247"/>
      <c r="H39" s="68"/>
      <c r="I39" s="68"/>
      <c r="K39" s="3"/>
      <c r="L39" s="3"/>
      <c r="M39" s="3"/>
      <c r="N39" s="3"/>
    </row>
    <row r="40" spans="1:14" ht="15">
      <c r="A40" s="508"/>
      <c r="B40" s="506"/>
      <c r="C40" s="506"/>
      <c r="D40" s="114">
        <f>IF(D39&gt;0,D39/D$41,"")</f>
      </c>
      <c r="E40" s="114">
        <f>IF(E39&gt;0,E39/E$41,"")</f>
      </c>
      <c r="F40" s="245"/>
      <c r="G40" s="246"/>
      <c r="H40" s="68"/>
      <c r="I40" s="68"/>
      <c r="K40" s="3"/>
      <c r="L40" s="3"/>
      <c r="M40" s="3"/>
      <c r="N40" s="3"/>
    </row>
    <row r="41" spans="1:10" s="83" customFormat="1" ht="15.75" thickBot="1">
      <c r="A41" s="510" t="s">
        <v>58</v>
      </c>
      <c r="B41" s="511"/>
      <c r="C41" s="512"/>
      <c r="D41" s="113">
        <f>IF(D7+D9+D11+D13+D15+D17+D19+D21+D23+D25+D27+D29+D31+D33+D35+D37+D39&gt;0,D7+D9+D11+D13+D15+D17+D19+D21+D23+D25+D27+D29+D31+D33+D35+D37+D39,"")</f>
      </c>
      <c r="E41" s="113">
        <f>IF(E7+E9+E11+E13+E15+E17+E19+E21+E23+E25+E27+E29+E31+E33+E35+E37+E39&gt;0,E7+E9+E11+E13+E15+E17+E19+E21+E23+E25+E27+E29+E31+E33+E35+E37+E39,"")</f>
      </c>
      <c r="F41" s="248"/>
      <c r="G41" s="249"/>
      <c r="H41" s="103"/>
      <c r="I41" s="103"/>
      <c r="J41" s="103"/>
    </row>
    <row r="42" spans="1:10" s="83" customFormat="1" ht="15">
      <c r="A42" s="509"/>
      <c r="B42" s="509"/>
      <c r="C42" s="112"/>
      <c r="F42" s="103"/>
      <c r="G42" s="103"/>
      <c r="H42" s="103"/>
      <c r="I42" s="103"/>
      <c r="J42" s="103"/>
    </row>
    <row r="43" spans="1:14" ht="15">
      <c r="A43" s="3"/>
      <c r="B43" s="3"/>
      <c r="C43" s="45"/>
      <c r="D43" s="3"/>
      <c r="E43" s="3"/>
      <c r="F43" s="68"/>
      <c r="G43" s="68"/>
      <c r="H43" s="68"/>
      <c r="I43" s="68"/>
      <c r="K43" s="3"/>
      <c r="L43" s="3"/>
      <c r="M43" s="3"/>
      <c r="N43" s="3"/>
    </row>
    <row r="44" spans="1:14" ht="15">
      <c r="A44" s="3"/>
      <c r="B44" s="3"/>
      <c r="C44" s="104"/>
      <c r="D44" s="3"/>
      <c r="E44" s="3"/>
      <c r="F44" s="68"/>
      <c r="G44" s="68"/>
      <c r="H44" s="68"/>
      <c r="I44" s="68"/>
      <c r="K44" s="3"/>
      <c r="L44" s="3"/>
      <c r="M44" s="3"/>
      <c r="N44" s="3"/>
    </row>
    <row r="45" spans="1:14" ht="15">
      <c r="A45" s="3"/>
      <c r="B45" s="3"/>
      <c r="C45" s="104"/>
      <c r="D45" s="3"/>
      <c r="E45" s="3"/>
      <c r="F45" s="68"/>
      <c r="G45" s="68"/>
      <c r="H45" s="68"/>
      <c r="I45" s="68"/>
      <c r="K45" s="3"/>
      <c r="L45" s="3"/>
      <c r="M45" s="3"/>
      <c r="N45" s="3"/>
    </row>
  </sheetData>
  <mergeCells count="57">
    <mergeCell ref="A2:E2"/>
    <mergeCell ref="C39:C40"/>
    <mergeCell ref="B39:B40"/>
    <mergeCell ref="A39:A40"/>
    <mergeCell ref="A29:A30"/>
    <mergeCell ref="B29:B30"/>
    <mergeCell ref="C29:C30"/>
    <mergeCell ref="A31:A32"/>
    <mergeCell ref="B31:B32"/>
    <mergeCell ref="C31:C32"/>
    <mergeCell ref="F6:G6"/>
    <mergeCell ref="B11:B12"/>
    <mergeCell ref="C11:C12"/>
    <mergeCell ref="A37:A38"/>
    <mergeCell ref="B37:B38"/>
    <mergeCell ref="C37:C38"/>
    <mergeCell ref="B33:B34"/>
    <mergeCell ref="C33:C34"/>
    <mergeCell ref="A33:A34"/>
    <mergeCell ref="A35:A36"/>
    <mergeCell ref="A15:A16"/>
    <mergeCell ref="B15:B16"/>
    <mergeCell ref="C15:C16"/>
    <mergeCell ref="A6:B6"/>
    <mergeCell ref="A11:A12"/>
    <mergeCell ref="A13:A14"/>
    <mergeCell ref="B13:B14"/>
    <mergeCell ref="C13:C14"/>
    <mergeCell ref="A7:A8"/>
    <mergeCell ref="B7:B8"/>
    <mergeCell ref="C7:C8"/>
    <mergeCell ref="A9:A10"/>
    <mergeCell ref="B9:B10"/>
    <mergeCell ref="C9:C10"/>
    <mergeCell ref="A42:B42"/>
    <mergeCell ref="A41:C41"/>
    <mergeCell ref="A27:A28"/>
    <mergeCell ref="B35:B36"/>
    <mergeCell ref="C35:C36"/>
    <mergeCell ref="B27:B28"/>
    <mergeCell ref="C27:C28"/>
    <mergeCell ref="F2:G3"/>
    <mergeCell ref="A23:A24"/>
    <mergeCell ref="B23:B24"/>
    <mergeCell ref="C23:C24"/>
    <mergeCell ref="A19:A20"/>
    <mergeCell ref="A21:A22"/>
    <mergeCell ref="B21:B22"/>
    <mergeCell ref="C17:C18"/>
    <mergeCell ref="B19:B20"/>
    <mergeCell ref="C19:C20"/>
    <mergeCell ref="C21:C22"/>
    <mergeCell ref="A17:A18"/>
    <mergeCell ref="B17:B18"/>
    <mergeCell ref="A25:A26"/>
    <mergeCell ref="B25:B26"/>
    <mergeCell ref="C25:C26"/>
  </mergeCells>
  <printOptions/>
  <pageMargins left="0.75" right="0.75" top="0.75" bottom="0.75" header="0.5" footer="0.5"/>
  <pageSetup blackAndWhite="1" horizontalDpi="300" verticalDpi="3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G44"/>
  <sheetViews>
    <sheetView zoomScale="75" zoomScaleNormal="75" workbookViewId="0" topLeftCell="A1">
      <selection activeCell="C1" sqref="C1:D1"/>
    </sheetView>
  </sheetViews>
  <sheetFormatPr defaultColWidth="9.140625" defaultRowHeight="12.75"/>
  <cols>
    <col min="1" max="1" width="10.140625" style="1" customWidth="1"/>
    <col min="2" max="2" width="7.00390625" style="1" customWidth="1"/>
    <col min="3" max="3" width="10.8515625" style="1" customWidth="1"/>
    <col min="4" max="4" width="16.140625" style="1" customWidth="1"/>
    <col min="5" max="5" width="15.7109375" style="1" customWidth="1"/>
    <col min="6" max="6" width="12.8515625" style="1" customWidth="1"/>
    <col min="7" max="7" width="11.7109375" style="1" customWidth="1"/>
    <col min="8" max="16384" width="9.140625" style="1" customWidth="1"/>
  </cols>
  <sheetData>
    <row r="1" spans="1:7" ht="15">
      <c r="A1" s="13" t="s">
        <v>0</v>
      </c>
      <c r="B1" s="14"/>
      <c r="C1" s="487">
        <f>IF(Sources!$C$1&lt;&gt;"",Sources!$C$1,"")</f>
      </c>
      <c r="D1" s="487"/>
      <c r="E1" s="28"/>
      <c r="F1" s="129" t="s">
        <v>1</v>
      </c>
      <c r="G1" s="128">
        <f>IF(Sources!H1&lt;&gt;"",Sources!H1,"")</f>
      </c>
    </row>
    <row r="2" spans="1:7" ht="15">
      <c r="A2" s="471" t="str">
        <f>Sources!A2</f>
        <v>Project:</v>
      </c>
      <c r="B2" s="472"/>
      <c r="C2" s="472"/>
      <c r="D2" s="472"/>
      <c r="E2" s="473"/>
      <c r="F2" s="488" t="s">
        <v>92</v>
      </c>
      <c r="G2" s="490"/>
    </row>
    <row r="3" spans="1:7" ht="15.75" thickBot="1">
      <c r="A3" s="18"/>
      <c r="B3" s="19"/>
      <c r="C3" s="19"/>
      <c r="D3" s="19"/>
      <c r="E3" s="19"/>
      <c r="F3" s="491" t="s">
        <v>91</v>
      </c>
      <c r="G3" s="493"/>
    </row>
    <row r="4" spans="1:7" ht="15">
      <c r="A4" s="121" t="s">
        <v>93</v>
      </c>
      <c r="B4" s="122"/>
      <c r="C4" s="250"/>
      <c r="D4" s="122"/>
      <c r="E4" s="122"/>
      <c r="F4" s="122"/>
      <c r="G4" s="123"/>
    </row>
    <row r="5" spans="1:7" ht="15">
      <c r="A5" s="124" t="s">
        <v>94</v>
      </c>
      <c r="B5" s="102"/>
      <c r="C5" s="251"/>
      <c r="D5" s="77"/>
      <c r="E5" s="77"/>
      <c r="F5" s="77"/>
      <c r="G5" s="78"/>
    </row>
    <row r="6" spans="1:7" ht="15">
      <c r="A6" s="517" t="s">
        <v>95</v>
      </c>
      <c r="B6" s="518"/>
      <c r="C6" s="518"/>
      <c r="D6" s="518"/>
      <c r="E6" s="518"/>
      <c r="F6" s="518"/>
      <c r="G6" s="519"/>
    </row>
    <row r="7" spans="1:7" ht="15">
      <c r="A7" s="217"/>
      <c r="B7" s="215"/>
      <c r="C7" s="215"/>
      <c r="D7" s="215"/>
      <c r="E7" s="215"/>
      <c r="F7" s="215"/>
      <c r="G7" s="210"/>
    </row>
    <row r="8" spans="1:7" ht="15">
      <c r="A8" s="217"/>
      <c r="B8" s="215"/>
      <c r="C8" s="215"/>
      <c r="D8" s="215"/>
      <c r="E8" s="215"/>
      <c r="F8" s="215"/>
      <c r="G8" s="210"/>
    </row>
    <row r="9" spans="1:7" ht="15">
      <c r="A9" s="217"/>
      <c r="B9" s="215"/>
      <c r="C9" s="215"/>
      <c r="D9" s="215"/>
      <c r="E9" s="215"/>
      <c r="F9" s="215"/>
      <c r="G9" s="210"/>
    </row>
    <row r="10" spans="1:7" ht="15">
      <c r="A10" s="217"/>
      <c r="B10" s="215"/>
      <c r="C10" s="215"/>
      <c r="D10" s="215"/>
      <c r="E10" s="215"/>
      <c r="F10" s="215"/>
      <c r="G10" s="210"/>
    </row>
    <row r="11" spans="1:7" ht="15">
      <c r="A11" s="217"/>
      <c r="B11" s="215"/>
      <c r="C11" s="215"/>
      <c r="D11" s="215"/>
      <c r="E11" s="215"/>
      <c r="F11" s="215"/>
      <c r="G11" s="210"/>
    </row>
    <row r="12" spans="1:7" ht="15">
      <c r="A12" s="225"/>
      <c r="B12" s="226"/>
      <c r="C12" s="226"/>
      <c r="D12" s="226"/>
      <c r="E12" s="226"/>
      <c r="F12" s="226"/>
      <c r="G12" s="227"/>
    </row>
    <row r="13" spans="1:7" ht="15">
      <c r="A13" s="217"/>
      <c r="B13" s="215"/>
      <c r="C13" s="215"/>
      <c r="D13" s="215"/>
      <c r="E13" s="215"/>
      <c r="F13" s="215"/>
      <c r="G13" s="210"/>
    </row>
    <row r="14" spans="1:7" ht="15">
      <c r="A14" s="217"/>
      <c r="B14" s="215"/>
      <c r="C14" s="215"/>
      <c r="D14" s="215"/>
      <c r="E14" s="215"/>
      <c r="F14" s="215"/>
      <c r="G14" s="210"/>
    </row>
    <row r="15" spans="1:7" ht="15">
      <c r="A15" s="217"/>
      <c r="B15" s="215"/>
      <c r="C15" s="215"/>
      <c r="D15" s="215"/>
      <c r="E15" s="215"/>
      <c r="F15" s="215"/>
      <c r="G15" s="210"/>
    </row>
    <row r="16" spans="1:7" ht="15">
      <c r="A16" s="217"/>
      <c r="B16" s="215"/>
      <c r="C16" s="215"/>
      <c r="D16" s="215"/>
      <c r="E16" s="215"/>
      <c r="F16" s="215"/>
      <c r="G16" s="210"/>
    </row>
    <row r="17" spans="1:7" ht="15">
      <c r="A17" s="217"/>
      <c r="B17" s="215"/>
      <c r="C17" s="215"/>
      <c r="D17" s="215"/>
      <c r="E17" s="215"/>
      <c r="F17" s="215"/>
      <c r="G17" s="210"/>
    </row>
    <row r="18" spans="1:7" ht="15">
      <c r="A18" s="217"/>
      <c r="B18" s="215"/>
      <c r="C18" s="215"/>
      <c r="D18" s="215"/>
      <c r="E18" s="215"/>
      <c r="F18" s="215"/>
      <c r="G18" s="210"/>
    </row>
    <row r="19" spans="1:7" ht="15">
      <c r="A19" s="217"/>
      <c r="B19" s="215"/>
      <c r="C19" s="215"/>
      <c r="D19" s="215"/>
      <c r="E19" s="215"/>
      <c r="F19" s="215"/>
      <c r="G19" s="210"/>
    </row>
    <row r="20" spans="1:7" ht="15">
      <c r="A20" s="217"/>
      <c r="B20" s="215"/>
      <c r="C20" s="215"/>
      <c r="D20" s="215"/>
      <c r="E20" s="215"/>
      <c r="F20" s="215"/>
      <c r="G20" s="210"/>
    </row>
    <row r="21" spans="1:7" ht="15">
      <c r="A21" s="217"/>
      <c r="B21" s="215"/>
      <c r="C21" s="215"/>
      <c r="D21" s="215"/>
      <c r="E21" s="215"/>
      <c r="F21" s="215"/>
      <c r="G21" s="210"/>
    </row>
    <row r="22" spans="1:7" ht="15">
      <c r="A22" s="217"/>
      <c r="B22" s="215"/>
      <c r="C22" s="215"/>
      <c r="D22" s="215"/>
      <c r="E22" s="215"/>
      <c r="F22" s="215"/>
      <c r="G22" s="210"/>
    </row>
    <row r="23" spans="1:7" ht="15">
      <c r="A23" s="217"/>
      <c r="B23" s="215"/>
      <c r="C23" s="215"/>
      <c r="D23" s="215"/>
      <c r="E23" s="215"/>
      <c r="F23" s="215"/>
      <c r="G23" s="210"/>
    </row>
    <row r="24" spans="1:7" ht="15">
      <c r="A24" s="217"/>
      <c r="B24" s="215"/>
      <c r="C24" s="215"/>
      <c r="D24" s="215"/>
      <c r="E24" s="215"/>
      <c r="F24" s="215"/>
      <c r="G24" s="210"/>
    </row>
    <row r="25" spans="1:7" ht="15">
      <c r="A25" s="217"/>
      <c r="B25" s="215"/>
      <c r="C25" s="215"/>
      <c r="D25" s="215"/>
      <c r="E25" s="215"/>
      <c r="F25" s="215"/>
      <c r="G25" s="210"/>
    </row>
    <row r="26" spans="1:7" ht="15">
      <c r="A26" s="217"/>
      <c r="B26" s="215"/>
      <c r="C26" s="215"/>
      <c r="D26" s="215"/>
      <c r="E26" s="215"/>
      <c r="F26" s="215"/>
      <c r="G26" s="210"/>
    </row>
    <row r="27" spans="1:7" ht="15">
      <c r="A27" s="225"/>
      <c r="B27" s="226"/>
      <c r="C27" s="226"/>
      <c r="D27" s="226"/>
      <c r="E27" s="226"/>
      <c r="F27" s="226"/>
      <c r="G27" s="227"/>
    </row>
    <row r="28" spans="1:7" ht="15">
      <c r="A28" s="217"/>
      <c r="B28" s="215"/>
      <c r="C28" s="215"/>
      <c r="D28" s="215"/>
      <c r="E28" s="215"/>
      <c r="F28" s="215"/>
      <c r="G28" s="210"/>
    </row>
    <row r="29" spans="1:7" ht="15">
      <c r="A29" s="217"/>
      <c r="B29" s="215"/>
      <c r="C29" s="215"/>
      <c r="D29" s="215"/>
      <c r="E29" s="215"/>
      <c r="F29" s="215"/>
      <c r="G29" s="210"/>
    </row>
    <row r="30" spans="1:7" ht="15">
      <c r="A30" s="217"/>
      <c r="B30" s="215"/>
      <c r="C30" s="215"/>
      <c r="D30" s="215"/>
      <c r="E30" s="215"/>
      <c r="F30" s="215"/>
      <c r="G30" s="210"/>
    </row>
    <row r="31" spans="1:7" ht="15">
      <c r="A31" s="225"/>
      <c r="B31" s="226"/>
      <c r="C31" s="226"/>
      <c r="D31" s="226"/>
      <c r="E31" s="226"/>
      <c r="F31" s="226"/>
      <c r="G31" s="227"/>
    </row>
    <row r="32" spans="1:7" ht="15">
      <c r="A32" s="217"/>
      <c r="B32" s="215"/>
      <c r="C32" s="215"/>
      <c r="D32" s="215"/>
      <c r="E32" s="215"/>
      <c r="F32" s="215"/>
      <c r="G32" s="210"/>
    </row>
    <row r="33" spans="1:7" ht="15">
      <c r="A33" s="217"/>
      <c r="B33" s="215"/>
      <c r="C33" s="215"/>
      <c r="D33" s="215"/>
      <c r="E33" s="215"/>
      <c r="F33" s="215"/>
      <c r="G33" s="210"/>
    </row>
    <row r="34" spans="1:7" ht="15">
      <c r="A34" s="217"/>
      <c r="B34" s="215"/>
      <c r="C34" s="215"/>
      <c r="D34" s="215"/>
      <c r="E34" s="215"/>
      <c r="F34" s="215"/>
      <c r="G34" s="210"/>
    </row>
    <row r="35" spans="1:7" ht="15">
      <c r="A35" s="217"/>
      <c r="B35" s="215"/>
      <c r="C35" s="215"/>
      <c r="D35" s="215"/>
      <c r="E35" s="215"/>
      <c r="F35" s="215"/>
      <c r="G35" s="210"/>
    </row>
    <row r="36" spans="1:7" ht="15">
      <c r="A36" s="217"/>
      <c r="B36" s="215"/>
      <c r="C36" s="215"/>
      <c r="D36" s="215"/>
      <c r="E36" s="215"/>
      <c r="F36" s="215"/>
      <c r="G36" s="210"/>
    </row>
    <row r="37" spans="1:7" ht="15">
      <c r="A37" s="217"/>
      <c r="B37" s="215"/>
      <c r="C37" s="215"/>
      <c r="D37" s="215"/>
      <c r="E37" s="215"/>
      <c r="F37" s="215"/>
      <c r="G37" s="210"/>
    </row>
    <row r="38" spans="1:7" ht="15">
      <c r="A38" s="217"/>
      <c r="B38" s="215"/>
      <c r="C38" s="215"/>
      <c r="D38" s="215"/>
      <c r="E38" s="215"/>
      <c r="F38" s="215"/>
      <c r="G38" s="210"/>
    </row>
    <row r="39" spans="1:7" ht="15">
      <c r="A39" s="217"/>
      <c r="B39" s="215"/>
      <c r="C39" s="215"/>
      <c r="D39" s="215"/>
      <c r="E39" s="215"/>
      <c r="F39" s="215"/>
      <c r="G39" s="210"/>
    </row>
    <row r="40" spans="1:7" ht="15">
      <c r="A40" s="217"/>
      <c r="B40" s="215"/>
      <c r="C40" s="215"/>
      <c r="D40" s="215"/>
      <c r="E40" s="215"/>
      <c r="F40" s="215"/>
      <c r="G40" s="210"/>
    </row>
    <row r="41" spans="1:7" ht="15">
      <c r="A41" s="217"/>
      <c r="B41" s="215"/>
      <c r="C41" s="215"/>
      <c r="D41" s="215"/>
      <c r="E41" s="215"/>
      <c r="F41" s="215"/>
      <c r="G41" s="210"/>
    </row>
    <row r="42" spans="1:7" ht="15">
      <c r="A42" s="217"/>
      <c r="B42" s="215"/>
      <c r="C42" s="215"/>
      <c r="D42" s="215"/>
      <c r="E42" s="215"/>
      <c r="F42" s="215"/>
      <c r="G42" s="210"/>
    </row>
    <row r="43" spans="1:7" ht="15">
      <c r="A43" s="217"/>
      <c r="B43" s="215"/>
      <c r="C43" s="215"/>
      <c r="D43" s="215"/>
      <c r="E43" s="215"/>
      <c r="F43" s="215"/>
      <c r="G43" s="210"/>
    </row>
    <row r="44" spans="1:7" ht="15.75" thickBot="1">
      <c r="A44" s="218"/>
      <c r="B44" s="252"/>
      <c r="C44" s="252"/>
      <c r="D44" s="252"/>
      <c r="E44" s="252"/>
      <c r="F44" s="252"/>
      <c r="G44" s="253"/>
    </row>
  </sheetData>
  <mergeCells count="5">
    <mergeCell ref="C1:D1"/>
    <mergeCell ref="F2:G2"/>
    <mergeCell ref="F3:G3"/>
    <mergeCell ref="A6:G6"/>
    <mergeCell ref="A2:E2"/>
  </mergeCells>
  <printOptions/>
  <pageMargins left="0.75" right="0.75" top="0.75" bottom="0.75" header="0.5" footer="0.5"/>
  <pageSetup blackAndWhite="1" horizontalDpi="300" verticalDpi="3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J44"/>
  <sheetViews>
    <sheetView zoomScale="75" zoomScaleNormal="75" workbookViewId="0" topLeftCell="A1">
      <selection activeCell="C1" sqref="C1:D1"/>
    </sheetView>
  </sheetViews>
  <sheetFormatPr defaultColWidth="9.140625" defaultRowHeight="12.75"/>
  <cols>
    <col min="1" max="1" width="9.140625" style="1" customWidth="1"/>
    <col min="2" max="8" width="7.7109375" style="1" customWidth="1"/>
    <col min="9" max="9" width="12.8515625" style="1" customWidth="1"/>
    <col min="10" max="10" width="11.7109375" style="1" customWidth="1"/>
    <col min="11" max="16384" width="9.140625" style="1" customWidth="1"/>
  </cols>
  <sheetData>
    <row r="1" spans="1:10" ht="15">
      <c r="A1" s="13" t="s">
        <v>0</v>
      </c>
      <c r="B1" s="14"/>
      <c r="C1" s="487">
        <f>IF(Sources!$C$1&lt;&gt;"",Sources!$C$1,"")</f>
      </c>
      <c r="D1" s="487"/>
      <c r="E1" s="65"/>
      <c r="F1" s="65"/>
      <c r="G1" s="65"/>
      <c r="H1" s="65"/>
      <c r="I1" s="129" t="s">
        <v>1</v>
      </c>
      <c r="J1" s="128">
        <f>IF(Sources!H1&lt;&gt;"",Sources!H1,"")</f>
      </c>
    </row>
    <row r="2" spans="1:10" ht="15">
      <c r="A2" s="471" t="str">
        <f>Sources!A2</f>
        <v>Project:</v>
      </c>
      <c r="B2" s="472"/>
      <c r="C2" s="472"/>
      <c r="D2" s="472"/>
      <c r="E2" s="472"/>
      <c r="F2" s="472"/>
      <c r="G2" s="472"/>
      <c r="H2" s="473"/>
      <c r="I2" s="488" t="s">
        <v>96</v>
      </c>
      <c r="J2" s="490"/>
    </row>
    <row r="3" spans="1:10" ht="15.75" thickBot="1">
      <c r="A3" s="18"/>
      <c r="B3" s="19"/>
      <c r="C3" s="19"/>
      <c r="D3" s="19"/>
      <c r="E3" s="19"/>
      <c r="F3" s="19"/>
      <c r="G3" s="19"/>
      <c r="H3" s="19"/>
      <c r="I3" s="491" t="s">
        <v>97</v>
      </c>
      <c r="J3" s="493"/>
    </row>
    <row r="4" spans="1:10" ht="15">
      <c r="A4" s="520" t="s">
        <v>96</v>
      </c>
      <c r="B4" s="521"/>
      <c r="C4" s="521"/>
      <c r="D4" s="521"/>
      <c r="E4" s="521"/>
      <c r="F4" s="521"/>
      <c r="G4" s="521"/>
      <c r="H4" s="521"/>
      <c r="I4" s="521"/>
      <c r="J4" s="522"/>
    </row>
    <row r="5" spans="1:10" ht="15">
      <c r="A5" s="130" t="s">
        <v>99</v>
      </c>
      <c r="B5" s="523" t="s">
        <v>27</v>
      </c>
      <c r="C5" s="524"/>
      <c r="D5" s="524"/>
      <c r="E5" s="524"/>
      <c r="F5" s="525"/>
      <c r="G5" s="523" t="s">
        <v>75</v>
      </c>
      <c r="H5" s="524"/>
      <c r="I5" s="524"/>
      <c r="J5" s="526"/>
    </row>
    <row r="6" spans="1:10" ht="15">
      <c r="A6" s="131" t="s">
        <v>76</v>
      </c>
      <c r="B6" s="400"/>
      <c r="C6" s="412"/>
      <c r="D6" s="412"/>
      <c r="E6" s="412"/>
      <c r="F6" s="413"/>
      <c r="G6" s="215"/>
      <c r="H6" s="67"/>
      <c r="I6" s="67"/>
      <c r="J6" s="73"/>
    </row>
    <row r="7" spans="1:10" ht="15">
      <c r="A7" s="131" t="s">
        <v>77</v>
      </c>
      <c r="B7" s="527"/>
      <c r="C7" s="391"/>
      <c r="D7" s="391"/>
      <c r="E7" s="391"/>
      <c r="F7" s="468"/>
      <c r="G7" s="215"/>
      <c r="H7" s="67"/>
      <c r="I7" s="67"/>
      <c r="J7" s="73"/>
    </row>
    <row r="8" spans="1:10" ht="15">
      <c r="A8" s="131" t="s">
        <v>78</v>
      </c>
      <c r="B8" s="527"/>
      <c r="C8" s="391"/>
      <c r="D8" s="391"/>
      <c r="E8" s="391"/>
      <c r="F8" s="468"/>
      <c r="G8" s="215"/>
      <c r="H8" s="67"/>
      <c r="I8" s="67"/>
      <c r="J8" s="73"/>
    </row>
    <row r="9" spans="1:10" ht="15">
      <c r="A9" s="131" t="s">
        <v>79</v>
      </c>
      <c r="B9" s="527"/>
      <c r="C9" s="391"/>
      <c r="D9" s="391"/>
      <c r="E9" s="391"/>
      <c r="F9" s="468"/>
      <c r="G9" s="215"/>
      <c r="H9" s="67"/>
      <c r="I9" s="67"/>
      <c r="J9" s="73"/>
    </row>
    <row r="10" spans="1:10" ht="15">
      <c r="A10" s="131" t="s">
        <v>80</v>
      </c>
      <c r="B10" s="527"/>
      <c r="C10" s="391"/>
      <c r="D10" s="391"/>
      <c r="E10" s="391"/>
      <c r="F10" s="468"/>
      <c r="G10" s="215"/>
      <c r="H10" s="67"/>
      <c r="I10" s="67"/>
      <c r="J10" s="73"/>
    </row>
    <row r="11" spans="1:10" ht="15">
      <c r="A11" s="131" t="s">
        <v>81</v>
      </c>
      <c r="B11" s="527"/>
      <c r="C11" s="391"/>
      <c r="D11" s="391"/>
      <c r="E11" s="391"/>
      <c r="F11" s="468"/>
      <c r="G11" s="215"/>
      <c r="H11" s="67"/>
      <c r="I11" s="67"/>
      <c r="J11" s="73"/>
    </row>
    <row r="12" spans="1:10" ht="15.75" thickBot="1">
      <c r="A12" s="132" t="s">
        <v>82</v>
      </c>
      <c r="B12" s="405"/>
      <c r="C12" s="406"/>
      <c r="D12" s="406"/>
      <c r="E12" s="406"/>
      <c r="F12" s="407"/>
      <c r="G12" s="252"/>
      <c r="H12" s="126"/>
      <c r="I12" s="126"/>
      <c r="J12" s="127"/>
    </row>
    <row r="13" spans="1:10" ht="15">
      <c r="A13" s="520" t="s">
        <v>101</v>
      </c>
      <c r="B13" s="521"/>
      <c r="C13" s="521"/>
      <c r="D13" s="521"/>
      <c r="E13" s="521"/>
      <c r="F13" s="521"/>
      <c r="G13" s="521"/>
      <c r="H13" s="521"/>
      <c r="I13" s="521"/>
      <c r="J13" s="522"/>
    </row>
    <row r="14" spans="1:10" ht="15">
      <c r="A14" s="70"/>
      <c r="B14" s="69"/>
      <c r="C14" s="69"/>
      <c r="D14" s="69"/>
      <c r="E14" s="69"/>
      <c r="F14" s="69"/>
      <c r="G14" s="69"/>
      <c r="H14" s="69"/>
      <c r="I14" s="69"/>
      <c r="J14" s="71"/>
    </row>
    <row r="15" spans="1:10" ht="15">
      <c r="A15" s="72"/>
      <c r="B15" s="67"/>
      <c r="C15" s="67"/>
      <c r="D15" s="67"/>
      <c r="E15" s="67"/>
      <c r="F15" s="67"/>
      <c r="G15" s="67"/>
      <c r="H15" s="67"/>
      <c r="I15" s="67" t="s">
        <v>100</v>
      </c>
      <c r="J15" s="73" t="s">
        <v>88</v>
      </c>
    </row>
    <row r="16" spans="1:10" ht="15">
      <c r="A16" s="72" t="s">
        <v>76</v>
      </c>
      <c r="B16" s="255"/>
      <c r="C16" s="255"/>
      <c r="D16" s="255"/>
      <c r="E16" s="255"/>
      <c r="F16" s="255"/>
      <c r="G16" s="255"/>
      <c r="H16" s="67"/>
      <c r="I16" s="256"/>
      <c r="J16" s="138">
        <f aca="true" t="shared" si="0" ref="J16:J21">IF(I16&gt;0,I16/I$23,"")</f>
      </c>
    </row>
    <row r="17" spans="1:10" ht="15">
      <c r="A17" s="72"/>
      <c r="B17" s="67" t="s">
        <v>77</v>
      </c>
      <c r="C17" s="255"/>
      <c r="D17" s="255"/>
      <c r="E17" s="255"/>
      <c r="F17" s="255"/>
      <c r="G17" s="255"/>
      <c r="H17" s="67"/>
      <c r="I17" s="256"/>
      <c r="J17" s="138">
        <f t="shared" si="0"/>
      </c>
    </row>
    <row r="18" spans="1:10" ht="15">
      <c r="A18" s="72"/>
      <c r="B18" s="67"/>
      <c r="C18" s="67" t="s">
        <v>78</v>
      </c>
      <c r="D18" s="255"/>
      <c r="E18" s="255"/>
      <c r="F18" s="255"/>
      <c r="G18" s="255"/>
      <c r="H18" s="67"/>
      <c r="I18" s="256"/>
      <c r="J18" s="138">
        <f t="shared" si="0"/>
      </c>
    </row>
    <row r="19" spans="1:10" ht="15">
      <c r="A19" s="72"/>
      <c r="B19" s="67"/>
      <c r="C19" s="67"/>
      <c r="D19" s="67" t="s">
        <v>79</v>
      </c>
      <c r="E19" s="255"/>
      <c r="F19" s="255"/>
      <c r="G19" s="255"/>
      <c r="H19" s="67"/>
      <c r="I19" s="256"/>
      <c r="J19" s="138">
        <f t="shared" si="0"/>
      </c>
    </row>
    <row r="20" spans="1:10" ht="15">
      <c r="A20" s="72"/>
      <c r="B20" s="67"/>
      <c r="C20" s="67"/>
      <c r="D20" s="67"/>
      <c r="E20" s="67" t="s">
        <v>80</v>
      </c>
      <c r="F20" s="255"/>
      <c r="G20" s="255"/>
      <c r="H20" s="67"/>
      <c r="I20" s="256"/>
      <c r="J20" s="138">
        <f t="shared" si="0"/>
      </c>
    </row>
    <row r="21" spans="1:10" ht="15">
      <c r="A21" s="72"/>
      <c r="B21" s="67"/>
      <c r="C21" s="67"/>
      <c r="D21" s="67"/>
      <c r="E21" s="67"/>
      <c r="F21" s="67" t="s">
        <v>81</v>
      </c>
      <c r="G21" s="255"/>
      <c r="H21" s="67"/>
      <c r="I21" s="256"/>
      <c r="J21" s="138">
        <f t="shared" si="0"/>
      </c>
    </row>
    <row r="22" spans="1:10" ht="15">
      <c r="A22" s="72"/>
      <c r="B22" s="67"/>
      <c r="C22" s="67"/>
      <c r="D22" s="67"/>
      <c r="E22" s="67"/>
      <c r="F22" s="67"/>
      <c r="G22" s="67" t="s">
        <v>82</v>
      </c>
      <c r="H22" s="67"/>
      <c r="I22" s="256"/>
      <c r="J22" s="139"/>
    </row>
    <row r="23" spans="1:10" ht="15">
      <c r="A23" s="72"/>
      <c r="B23" s="67"/>
      <c r="C23" s="67"/>
      <c r="D23" s="67"/>
      <c r="E23" s="67"/>
      <c r="F23" s="67"/>
      <c r="G23" s="67"/>
      <c r="H23" s="67" t="s">
        <v>58</v>
      </c>
      <c r="I23" s="137">
        <f>IF(SUM(I16:I22)&gt;0,SUM(I16:I22),"")</f>
      </c>
      <c r="J23" s="138">
        <f>IF(I23&lt;&gt;"",1,"")</f>
      </c>
    </row>
    <row r="24" spans="1:10" ht="15">
      <c r="A24" s="72"/>
      <c r="B24" s="67"/>
      <c r="C24" s="67"/>
      <c r="D24" s="67"/>
      <c r="E24" s="67"/>
      <c r="F24" s="67"/>
      <c r="G24" s="67"/>
      <c r="H24" s="67"/>
      <c r="I24" s="67"/>
      <c r="J24" s="73"/>
    </row>
    <row r="25" spans="1:10" ht="15">
      <c r="A25" s="72"/>
      <c r="B25" s="133" t="s">
        <v>102</v>
      </c>
      <c r="C25" s="134" t="s">
        <v>104</v>
      </c>
      <c r="D25" s="67"/>
      <c r="E25" s="67"/>
      <c r="F25" s="67"/>
      <c r="G25" s="67"/>
      <c r="H25" s="67"/>
      <c r="I25" s="67"/>
      <c r="J25" s="73"/>
    </row>
    <row r="26" spans="1:10" ht="15">
      <c r="A26" s="72"/>
      <c r="B26" s="135"/>
      <c r="C26" s="135"/>
      <c r="D26" s="67"/>
      <c r="E26" s="67"/>
      <c r="F26" s="67"/>
      <c r="G26" s="67"/>
      <c r="H26" s="67"/>
      <c r="I26" s="67"/>
      <c r="J26" s="73"/>
    </row>
    <row r="27" spans="1:10" ht="15">
      <c r="A27" s="70"/>
      <c r="B27" s="136" t="s">
        <v>103</v>
      </c>
      <c r="C27" s="134" t="s">
        <v>105</v>
      </c>
      <c r="D27" s="69"/>
      <c r="E27" s="69"/>
      <c r="F27" s="69"/>
      <c r="G27" s="69"/>
      <c r="H27" s="69"/>
      <c r="I27" s="69"/>
      <c r="J27" s="71"/>
    </row>
    <row r="28" spans="1:10" ht="15.75" thickBot="1">
      <c r="A28" s="125"/>
      <c r="B28" s="126"/>
      <c r="C28" s="126"/>
      <c r="D28" s="126"/>
      <c r="E28" s="126"/>
      <c r="F28" s="126"/>
      <c r="G28" s="126"/>
      <c r="H28" s="126"/>
      <c r="I28" s="126"/>
      <c r="J28" s="127"/>
    </row>
    <row r="29" spans="1:10" ht="15">
      <c r="A29" s="520" t="s">
        <v>153</v>
      </c>
      <c r="B29" s="521"/>
      <c r="C29" s="521"/>
      <c r="D29" s="521"/>
      <c r="E29" s="521"/>
      <c r="F29" s="521"/>
      <c r="G29" s="521"/>
      <c r="H29" s="521"/>
      <c r="I29" s="521"/>
      <c r="J29" s="522"/>
    </row>
    <row r="30" spans="1:10" ht="15">
      <c r="A30" s="217"/>
      <c r="B30" s="215"/>
      <c r="C30" s="215"/>
      <c r="D30" s="215"/>
      <c r="E30" s="215"/>
      <c r="F30" s="215"/>
      <c r="G30" s="215"/>
      <c r="H30" s="215"/>
      <c r="I30" s="215"/>
      <c r="J30" s="210"/>
    </row>
    <row r="31" spans="1:10" ht="15">
      <c r="A31" s="225"/>
      <c r="B31" s="226"/>
      <c r="C31" s="226"/>
      <c r="D31" s="226"/>
      <c r="E31" s="226"/>
      <c r="F31" s="226"/>
      <c r="G31" s="226"/>
      <c r="H31" s="226"/>
      <c r="I31" s="226"/>
      <c r="J31" s="227"/>
    </row>
    <row r="32" spans="1:10" ht="15">
      <c r="A32" s="217"/>
      <c r="B32" s="215"/>
      <c r="C32" s="215"/>
      <c r="D32" s="215"/>
      <c r="E32" s="215"/>
      <c r="F32" s="215"/>
      <c r="G32" s="215"/>
      <c r="H32" s="215"/>
      <c r="I32" s="215"/>
      <c r="J32" s="210"/>
    </row>
    <row r="33" spans="1:10" ht="15">
      <c r="A33" s="217"/>
      <c r="B33" s="215"/>
      <c r="C33" s="215"/>
      <c r="D33" s="215"/>
      <c r="E33" s="215"/>
      <c r="F33" s="215"/>
      <c r="G33" s="215"/>
      <c r="H33" s="215"/>
      <c r="I33" s="215"/>
      <c r="J33" s="210"/>
    </row>
    <row r="34" spans="1:10" ht="15">
      <c r="A34" s="217"/>
      <c r="B34" s="215"/>
      <c r="C34" s="215"/>
      <c r="D34" s="215"/>
      <c r="E34" s="215"/>
      <c r="F34" s="215"/>
      <c r="G34" s="215"/>
      <c r="H34" s="215"/>
      <c r="I34" s="215"/>
      <c r="J34" s="210"/>
    </row>
    <row r="35" spans="1:10" ht="15">
      <c r="A35" s="217"/>
      <c r="B35" s="215"/>
      <c r="C35" s="215"/>
      <c r="D35" s="215"/>
      <c r="E35" s="215"/>
      <c r="F35" s="215"/>
      <c r="G35" s="215"/>
      <c r="H35" s="215"/>
      <c r="I35" s="215"/>
      <c r="J35" s="210"/>
    </row>
    <row r="36" spans="1:10" ht="15">
      <c r="A36" s="217"/>
      <c r="B36" s="215"/>
      <c r="C36" s="215"/>
      <c r="D36" s="215"/>
      <c r="E36" s="215"/>
      <c r="F36" s="215"/>
      <c r="G36" s="215"/>
      <c r="H36" s="215"/>
      <c r="I36" s="215"/>
      <c r="J36" s="210"/>
    </row>
    <row r="37" spans="1:10" ht="15">
      <c r="A37" s="217"/>
      <c r="B37" s="215"/>
      <c r="C37" s="215"/>
      <c r="D37" s="215"/>
      <c r="E37" s="215"/>
      <c r="F37" s="215"/>
      <c r="G37" s="215"/>
      <c r="H37" s="215"/>
      <c r="I37" s="215"/>
      <c r="J37" s="210"/>
    </row>
    <row r="38" spans="1:10" ht="15">
      <c r="A38" s="217"/>
      <c r="B38" s="215"/>
      <c r="C38" s="215"/>
      <c r="D38" s="215"/>
      <c r="E38" s="215"/>
      <c r="F38" s="215"/>
      <c r="G38" s="215"/>
      <c r="H38" s="215"/>
      <c r="I38" s="215"/>
      <c r="J38" s="210"/>
    </row>
    <row r="39" spans="1:10" ht="15">
      <c r="A39" s="217"/>
      <c r="B39" s="215"/>
      <c r="C39" s="215"/>
      <c r="D39" s="215"/>
      <c r="E39" s="215"/>
      <c r="F39" s="215"/>
      <c r="G39" s="215"/>
      <c r="H39" s="215"/>
      <c r="I39" s="215"/>
      <c r="J39" s="210"/>
    </row>
    <row r="40" spans="1:10" ht="15">
      <c r="A40" s="217"/>
      <c r="B40" s="215"/>
      <c r="C40" s="215"/>
      <c r="D40" s="215"/>
      <c r="E40" s="215"/>
      <c r="F40" s="215"/>
      <c r="G40" s="215"/>
      <c r="H40" s="215"/>
      <c r="I40" s="215"/>
      <c r="J40" s="210"/>
    </row>
    <row r="41" spans="1:10" ht="15">
      <c r="A41" s="217"/>
      <c r="B41" s="215"/>
      <c r="C41" s="215"/>
      <c r="D41" s="215"/>
      <c r="E41" s="215"/>
      <c r="F41" s="215"/>
      <c r="G41" s="215"/>
      <c r="H41" s="215"/>
      <c r="I41" s="215"/>
      <c r="J41" s="210"/>
    </row>
    <row r="42" spans="1:10" ht="15">
      <c r="A42" s="217"/>
      <c r="B42" s="215"/>
      <c r="C42" s="215"/>
      <c r="D42" s="215"/>
      <c r="E42" s="215"/>
      <c r="F42" s="215"/>
      <c r="G42" s="215"/>
      <c r="H42" s="215"/>
      <c r="I42" s="215"/>
      <c r="J42" s="210"/>
    </row>
    <row r="43" spans="1:10" ht="15">
      <c r="A43" s="217"/>
      <c r="B43" s="215"/>
      <c r="C43" s="215"/>
      <c r="D43" s="215"/>
      <c r="E43" s="215"/>
      <c r="F43" s="215"/>
      <c r="G43" s="215"/>
      <c r="H43" s="215"/>
      <c r="I43" s="215"/>
      <c r="J43" s="210"/>
    </row>
    <row r="44" spans="1:10" ht="15.75" thickBot="1">
      <c r="A44" s="218"/>
      <c r="B44" s="252"/>
      <c r="C44" s="252"/>
      <c r="D44" s="252"/>
      <c r="E44" s="252"/>
      <c r="F44" s="252"/>
      <c r="G44" s="252"/>
      <c r="H44" s="252"/>
      <c r="I44" s="252"/>
      <c r="J44" s="253"/>
    </row>
  </sheetData>
  <mergeCells count="16">
    <mergeCell ref="B8:F8"/>
    <mergeCell ref="B9:F9"/>
    <mergeCell ref="A13:J13"/>
    <mergeCell ref="B10:F10"/>
    <mergeCell ref="B11:F11"/>
    <mergeCell ref="B12:F12"/>
    <mergeCell ref="A29:J29"/>
    <mergeCell ref="C1:D1"/>
    <mergeCell ref="I2:J2"/>
    <mergeCell ref="I3:J3"/>
    <mergeCell ref="A4:J4"/>
    <mergeCell ref="A2:H2"/>
    <mergeCell ref="B5:F5"/>
    <mergeCell ref="G5:J5"/>
    <mergeCell ref="B6:F6"/>
    <mergeCell ref="B7:F7"/>
  </mergeCells>
  <printOptions/>
  <pageMargins left="0.75" right="0.75" top="0.75" bottom="0.75" header="0.5" footer="0.5"/>
  <pageSetup blackAndWhite="1" horizontalDpi="300" verticalDpi="3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/>
  <dimension ref="A1:R30"/>
  <sheetViews>
    <sheetView zoomScale="75" zoomScaleNormal="75" workbookViewId="0" topLeftCell="A1">
      <selection activeCell="C1" sqref="C1:D1"/>
    </sheetView>
  </sheetViews>
  <sheetFormatPr defaultColWidth="9.140625" defaultRowHeight="12.75"/>
  <cols>
    <col min="1" max="1" width="7.28125" style="1" customWidth="1"/>
    <col min="2" max="2" width="6.7109375" style="1" customWidth="1"/>
    <col min="3" max="3" width="23.7109375" style="1" customWidth="1"/>
    <col min="4" max="10" width="5.140625" style="1" customWidth="1"/>
    <col min="11" max="11" width="6.28125" style="1" customWidth="1"/>
    <col min="12" max="12" width="20.00390625" style="1" customWidth="1"/>
    <col min="13" max="13" width="22.8515625" style="1" customWidth="1"/>
    <col min="14" max="18" width="9.140625" style="68" customWidth="1"/>
    <col min="19" max="16384" width="9.140625" style="3" customWidth="1"/>
  </cols>
  <sheetData>
    <row r="1" spans="1:14" ht="15">
      <c r="A1" s="13" t="s">
        <v>0</v>
      </c>
      <c r="B1" s="14"/>
      <c r="C1" s="46">
        <f>IF(Sources!$C$1&lt;&gt;"",Sources!$C$1,"")</f>
      </c>
      <c r="D1" s="14"/>
      <c r="E1" s="14"/>
      <c r="F1" s="14"/>
      <c r="G1" s="14"/>
      <c r="H1" s="14"/>
      <c r="I1" s="14"/>
      <c r="J1" s="14"/>
      <c r="K1" s="14"/>
      <c r="L1" s="81" t="s">
        <v>1</v>
      </c>
      <c r="M1" s="60">
        <f>IF(Sources!H1&lt;&gt;"",Sources!H1,"")</f>
      </c>
      <c r="N1" s="66"/>
    </row>
    <row r="2" spans="1:14" ht="15">
      <c r="A2" s="471" t="str">
        <f>Sources!A2</f>
        <v>Project:</v>
      </c>
      <c r="B2" s="472"/>
      <c r="C2" s="472"/>
      <c r="D2" s="472"/>
      <c r="E2" s="472"/>
      <c r="F2" s="472"/>
      <c r="G2" s="472"/>
      <c r="H2" s="472"/>
      <c r="I2" s="3"/>
      <c r="J2" s="3"/>
      <c r="K2" s="3"/>
      <c r="L2" s="488" t="s">
        <v>106</v>
      </c>
      <c r="M2" s="490"/>
      <c r="N2" s="80"/>
    </row>
    <row r="3" spans="1:14" ht="15.75" thickBot="1">
      <c r="A3" s="18"/>
      <c r="B3" s="19"/>
      <c r="C3" s="19"/>
      <c r="D3" s="19"/>
      <c r="E3" s="19"/>
      <c r="F3" s="19"/>
      <c r="G3" s="19"/>
      <c r="H3" s="19"/>
      <c r="I3" s="19"/>
      <c r="J3" s="19"/>
      <c r="K3" s="19"/>
      <c r="L3" s="491"/>
      <c r="M3" s="493"/>
      <c r="N3" s="80"/>
    </row>
    <row r="4" spans="1:14" ht="15">
      <c r="A4" s="141" t="s">
        <v>93</v>
      </c>
      <c r="B4" s="144"/>
      <c r="C4" s="222"/>
      <c r="D4" s="5"/>
      <c r="E4" s="5"/>
      <c r="F4" s="5"/>
      <c r="G4" s="5"/>
      <c r="H4" s="5"/>
      <c r="I4" s="5"/>
      <c r="J4" s="5"/>
      <c r="K4" s="5"/>
      <c r="L4" s="142"/>
      <c r="M4" s="143"/>
      <c r="N4" s="80"/>
    </row>
    <row r="5" spans="1:14" ht="15">
      <c r="A5" s="146"/>
      <c r="B5" s="67"/>
      <c r="C5" s="67"/>
      <c r="D5" s="542" t="s">
        <v>98</v>
      </c>
      <c r="E5" s="543"/>
      <c r="F5" s="543"/>
      <c r="G5" s="543"/>
      <c r="H5" s="543"/>
      <c r="I5" s="543"/>
      <c r="J5" s="543"/>
      <c r="K5" s="544"/>
      <c r="L5" s="147"/>
      <c r="M5" s="140"/>
      <c r="N5" s="80"/>
    </row>
    <row r="6" spans="1:18" s="6" customFormat="1" ht="17.25" customHeight="1">
      <c r="A6" s="88" t="s">
        <v>107</v>
      </c>
      <c r="B6" s="501" t="s">
        <v>108</v>
      </c>
      <c r="C6" s="528"/>
      <c r="D6" s="89" t="s">
        <v>76</v>
      </c>
      <c r="E6" s="89" t="s">
        <v>77</v>
      </c>
      <c r="F6" s="89" t="s">
        <v>78</v>
      </c>
      <c r="G6" s="89" t="s">
        <v>79</v>
      </c>
      <c r="H6" s="89" t="s">
        <v>80</v>
      </c>
      <c r="I6" s="89" t="s">
        <v>81</v>
      </c>
      <c r="J6" s="89" t="s">
        <v>82</v>
      </c>
      <c r="K6" s="89" t="s">
        <v>111</v>
      </c>
      <c r="L6" s="89" t="s">
        <v>109</v>
      </c>
      <c r="M6" s="145" t="s">
        <v>110</v>
      </c>
      <c r="N6" s="67"/>
      <c r="O6" s="67"/>
      <c r="P6" s="67"/>
      <c r="Q6" s="67"/>
      <c r="R6" s="67"/>
    </row>
    <row r="7" spans="1:13" ht="15">
      <c r="A7" s="257"/>
      <c r="B7" s="529"/>
      <c r="C7" s="529"/>
      <c r="D7" s="258"/>
      <c r="E7" s="258"/>
      <c r="F7" s="258"/>
      <c r="G7" s="258"/>
      <c r="H7" s="258"/>
      <c r="I7" s="258"/>
      <c r="J7" s="258"/>
      <c r="K7" s="96">
        <f>IF(B7&lt;&gt;0,D7*Criteria!I$16+Evaluation!E7*Criteria!I$17+Evaluation!F7*Criteria!I$18+Evaluation!G7*Criteria!I$19+Evaluation!H7*Criteria!I$20+Evaluation!I7*Criteria!I$21+Evaluation!J7*Criteria!I$22,"")</f>
      </c>
      <c r="L7" s="258"/>
      <c r="M7" s="213"/>
    </row>
    <row r="8" spans="1:13" ht="15">
      <c r="A8" s="84"/>
      <c r="B8" s="530"/>
      <c r="C8" s="531"/>
      <c r="D8" s="86"/>
      <c r="E8" s="86"/>
      <c r="F8" s="86"/>
      <c r="G8" s="86"/>
      <c r="H8" s="86"/>
      <c r="I8" s="86"/>
      <c r="J8" s="86"/>
      <c r="K8" s="86"/>
      <c r="L8" s="259"/>
      <c r="M8" s="260"/>
    </row>
    <row r="9" spans="1:13" ht="15">
      <c r="A9" s="84"/>
      <c r="B9" s="530"/>
      <c r="C9" s="531"/>
      <c r="D9" s="86"/>
      <c r="E9" s="86"/>
      <c r="F9" s="86"/>
      <c r="G9" s="86"/>
      <c r="H9" s="86"/>
      <c r="I9" s="86"/>
      <c r="J9" s="86"/>
      <c r="K9" s="86"/>
      <c r="L9" s="259"/>
      <c r="M9" s="260"/>
    </row>
    <row r="10" spans="1:13" ht="15">
      <c r="A10" s="97"/>
      <c r="B10" s="535"/>
      <c r="C10" s="536"/>
      <c r="D10" s="98"/>
      <c r="E10" s="98"/>
      <c r="F10" s="98"/>
      <c r="G10" s="98"/>
      <c r="H10" s="98"/>
      <c r="I10" s="98"/>
      <c r="J10" s="98"/>
      <c r="K10" s="98"/>
      <c r="L10" s="244"/>
      <c r="M10" s="261"/>
    </row>
    <row r="11" spans="1:13" ht="15">
      <c r="A11" s="264"/>
      <c r="B11" s="534"/>
      <c r="C11" s="534"/>
      <c r="D11" s="262"/>
      <c r="E11" s="262"/>
      <c r="F11" s="262"/>
      <c r="G11" s="262"/>
      <c r="H11" s="262"/>
      <c r="I11" s="262"/>
      <c r="J11" s="262"/>
      <c r="K11" s="86">
        <f>IF(B11&lt;&gt;0,D11*Criteria!I$16+Evaluation!E11*Criteria!I$17+Evaluation!F11*Criteria!I$18+Evaluation!G11*Criteria!I$19+Evaluation!H11*Criteria!I$20+Evaluation!I11*Criteria!I$21+Evaluation!J11*Criteria!I$22,"")</f>
      </c>
      <c r="L11" s="262"/>
      <c r="M11" s="205"/>
    </row>
    <row r="12" spans="1:13" ht="15">
      <c r="A12" s="84"/>
      <c r="B12" s="537"/>
      <c r="C12" s="537"/>
      <c r="D12" s="86"/>
      <c r="E12" s="86"/>
      <c r="F12" s="86"/>
      <c r="G12" s="86"/>
      <c r="H12" s="86"/>
      <c r="I12" s="86"/>
      <c r="J12" s="86"/>
      <c r="K12" s="86"/>
      <c r="L12" s="259"/>
      <c r="M12" s="260"/>
    </row>
    <row r="13" spans="1:13" ht="15">
      <c r="A13" s="84"/>
      <c r="B13" s="532"/>
      <c r="C13" s="532"/>
      <c r="D13" s="86"/>
      <c r="E13" s="86"/>
      <c r="F13" s="86"/>
      <c r="G13" s="86"/>
      <c r="H13" s="86"/>
      <c r="I13" s="86"/>
      <c r="J13" s="86"/>
      <c r="K13" s="86"/>
      <c r="L13" s="259"/>
      <c r="M13" s="260"/>
    </row>
    <row r="14" spans="1:13" ht="15">
      <c r="A14" s="97"/>
      <c r="B14" s="533"/>
      <c r="C14" s="533"/>
      <c r="D14" s="98"/>
      <c r="E14" s="98"/>
      <c r="F14" s="98"/>
      <c r="G14" s="98"/>
      <c r="H14" s="98"/>
      <c r="I14" s="98"/>
      <c r="J14" s="98"/>
      <c r="K14" s="98"/>
      <c r="L14" s="244"/>
      <c r="M14" s="261"/>
    </row>
    <row r="15" spans="1:13" ht="15">
      <c r="A15" s="264"/>
      <c r="B15" s="534"/>
      <c r="C15" s="534"/>
      <c r="D15" s="262"/>
      <c r="E15" s="262"/>
      <c r="F15" s="262"/>
      <c r="G15" s="262"/>
      <c r="H15" s="262"/>
      <c r="I15" s="262"/>
      <c r="J15" s="262"/>
      <c r="K15" s="86">
        <f>IF(B15&lt;&gt;0,D15*Criteria!I$16+Evaluation!E15*Criteria!I$17+Evaluation!F15*Criteria!I$18+Evaluation!G15*Criteria!I$19+Evaluation!H15*Criteria!I$20+Evaluation!I15*Criteria!I$21+Evaluation!J15*Criteria!I$22,"")</f>
      </c>
      <c r="L15" s="262"/>
      <c r="M15" s="205"/>
    </row>
    <row r="16" spans="1:13" ht="15">
      <c r="A16" s="84"/>
      <c r="B16" s="532"/>
      <c r="C16" s="532"/>
      <c r="D16" s="86"/>
      <c r="E16" s="86"/>
      <c r="F16" s="86"/>
      <c r="G16" s="86"/>
      <c r="H16" s="86"/>
      <c r="I16" s="86"/>
      <c r="J16" s="86"/>
      <c r="K16" s="86"/>
      <c r="L16" s="259"/>
      <c r="M16" s="260"/>
    </row>
    <row r="17" spans="1:13" ht="15">
      <c r="A17" s="84"/>
      <c r="B17" s="537"/>
      <c r="C17" s="537"/>
      <c r="D17" s="86"/>
      <c r="E17" s="86"/>
      <c r="F17" s="86"/>
      <c r="G17" s="86"/>
      <c r="H17" s="86"/>
      <c r="I17" s="86"/>
      <c r="J17" s="86"/>
      <c r="K17" s="86"/>
      <c r="L17" s="259"/>
      <c r="M17" s="260"/>
    </row>
    <row r="18" spans="1:13" ht="15">
      <c r="A18" s="97"/>
      <c r="B18" s="533"/>
      <c r="C18" s="533"/>
      <c r="D18" s="98"/>
      <c r="E18" s="98"/>
      <c r="F18" s="98"/>
      <c r="G18" s="98"/>
      <c r="H18" s="98"/>
      <c r="I18" s="98"/>
      <c r="J18" s="98"/>
      <c r="K18" s="98"/>
      <c r="L18" s="244"/>
      <c r="M18" s="261"/>
    </row>
    <row r="19" spans="1:13" ht="15">
      <c r="A19" s="264"/>
      <c r="B19" s="539"/>
      <c r="C19" s="539"/>
      <c r="D19" s="262"/>
      <c r="E19" s="262"/>
      <c r="F19" s="262"/>
      <c r="G19" s="262"/>
      <c r="H19" s="262"/>
      <c r="I19" s="262"/>
      <c r="J19" s="262"/>
      <c r="K19" s="86">
        <f>IF(B19&lt;&gt;0,D19*Criteria!I$16+Evaluation!E19*Criteria!I$17+Evaluation!F19*Criteria!I$18+Evaluation!G19*Criteria!I$19+Evaluation!H19*Criteria!I$20+Evaluation!I19*Criteria!I$21+Evaluation!J19*Criteria!I$22,"")</f>
      </c>
      <c r="L19" s="262"/>
      <c r="M19" s="205"/>
    </row>
    <row r="20" spans="1:13" ht="15">
      <c r="A20" s="84"/>
      <c r="B20" s="537"/>
      <c r="C20" s="537"/>
      <c r="D20" s="86"/>
      <c r="E20" s="86"/>
      <c r="F20" s="86"/>
      <c r="G20" s="86"/>
      <c r="H20" s="86"/>
      <c r="I20" s="86"/>
      <c r="J20" s="86"/>
      <c r="K20" s="86"/>
      <c r="L20" s="259"/>
      <c r="M20" s="260"/>
    </row>
    <row r="21" spans="1:13" ht="15">
      <c r="A21" s="84"/>
      <c r="B21" s="537"/>
      <c r="C21" s="537"/>
      <c r="D21" s="86"/>
      <c r="E21" s="86"/>
      <c r="F21" s="86"/>
      <c r="G21" s="86"/>
      <c r="H21" s="86"/>
      <c r="I21" s="86"/>
      <c r="J21" s="86"/>
      <c r="K21" s="86"/>
      <c r="L21" s="259"/>
      <c r="M21" s="260"/>
    </row>
    <row r="22" spans="1:13" ht="15">
      <c r="A22" s="97"/>
      <c r="B22" s="538"/>
      <c r="C22" s="538"/>
      <c r="D22" s="98"/>
      <c r="E22" s="98"/>
      <c r="F22" s="98"/>
      <c r="G22" s="98"/>
      <c r="H22" s="98"/>
      <c r="I22" s="98"/>
      <c r="J22" s="98"/>
      <c r="K22" s="98"/>
      <c r="L22" s="244"/>
      <c r="M22" s="261"/>
    </row>
    <row r="23" spans="1:13" ht="15">
      <c r="A23" s="264"/>
      <c r="B23" s="534"/>
      <c r="C23" s="534"/>
      <c r="D23" s="262"/>
      <c r="E23" s="262"/>
      <c r="F23" s="262"/>
      <c r="G23" s="262"/>
      <c r="H23" s="262"/>
      <c r="I23" s="262"/>
      <c r="J23" s="262"/>
      <c r="K23" s="86">
        <f>IF(B23&lt;&gt;0,D23*Criteria!I$16+Evaluation!E23*Criteria!I$17+Evaluation!F23*Criteria!I$18+Evaluation!G23*Criteria!I$19+Evaluation!H23*Criteria!I$20+Evaluation!I23*Criteria!I$21+Evaluation!J23*Criteria!I$22,"")</f>
      </c>
      <c r="L23" s="262"/>
      <c r="M23" s="205"/>
    </row>
    <row r="24" spans="1:13" ht="15">
      <c r="A24" s="84"/>
      <c r="B24" s="537"/>
      <c r="C24" s="537"/>
      <c r="D24" s="86"/>
      <c r="E24" s="86"/>
      <c r="F24" s="86"/>
      <c r="G24" s="86"/>
      <c r="H24" s="86"/>
      <c r="I24" s="86"/>
      <c r="J24" s="86"/>
      <c r="K24" s="86"/>
      <c r="L24" s="259"/>
      <c r="M24" s="260"/>
    </row>
    <row r="25" spans="1:13" ht="15">
      <c r="A25" s="84"/>
      <c r="B25" s="532"/>
      <c r="C25" s="532"/>
      <c r="D25" s="86"/>
      <c r="E25" s="86"/>
      <c r="F25" s="86"/>
      <c r="G25" s="86"/>
      <c r="H25" s="86"/>
      <c r="I25" s="86"/>
      <c r="J25" s="86"/>
      <c r="K25" s="86"/>
      <c r="L25" s="259"/>
      <c r="M25" s="260"/>
    </row>
    <row r="26" spans="1:13" ht="15">
      <c r="A26" s="97"/>
      <c r="B26" s="533"/>
      <c r="C26" s="533"/>
      <c r="D26" s="98"/>
      <c r="E26" s="98"/>
      <c r="F26" s="98"/>
      <c r="G26" s="98"/>
      <c r="H26" s="98"/>
      <c r="I26" s="98"/>
      <c r="J26" s="98"/>
      <c r="K26" s="98"/>
      <c r="L26" s="244"/>
      <c r="M26" s="261"/>
    </row>
    <row r="27" spans="1:13" ht="15">
      <c r="A27" s="264"/>
      <c r="B27" s="534"/>
      <c r="C27" s="534"/>
      <c r="D27" s="262"/>
      <c r="E27" s="262"/>
      <c r="F27" s="262"/>
      <c r="G27" s="262"/>
      <c r="H27" s="262"/>
      <c r="I27" s="262"/>
      <c r="J27" s="262"/>
      <c r="K27" s="86">
        <f>IF(B27&lt;&gt;0,D27*Criteria!I$16+Evaluation!E27*Criteria!I$17+Evaluation!F27*Criteria!I$18+Evaluation!G27*Criteria!I$19+Evaluation!H27*Criteria!I$20+Evaluation!I27*Criteria!I$21+Evaluation!J27*Criteria!I$22,"")</f>
      </c>
      <c r="L27" s="262"/>
      <c r="M27" s="205"/>
    </row>
    <row r="28" spans="1:13" ht="15">
      <c r="A28" s="84"/>
      <c r="B28" s="532"/>
      <c r="C28" s="532"/>
      <c r="D28" s="86"/>
      <c r="E28" s="86"/>
      <c r="F28" s="86"/>
      <c r="G28" s="86"/>
      <c r="H28" s="86"/>
      <c r="I28" s="86"/>
      <c r="J28" s="86"/>
      <c r="K28" s="86"/>
      <c r="L28" s="259"/>
      <c r="M28" s="260"/>
    </row>
    <row r="29" spans="1:13" ht="15">
      <c r="A29" s="84"/>
      <c r="B29" s="537"/>
      <c r="C29" s="537"/>
      <c r="D29" s="86"/>
      <c r="E29" s="86"/>
      <c r="F29" s="86"/>
      <c r="G29" s="86"/>
      <c r="H29" s="86"/>
      <c r="I29" s="86"/>
      <c r="J29" s="86"/>
      <c r="K29" s="86"/>
      <c r="L29" s="259"/>
      <c r="M29" s="260"/>
    </row>
    <row r="30" spans="1:13" ht="15.75" thickBot="1">
      <c r="A30" s="85"/>
      <c r="B30" s="540"/>
      <c r="C30" s="541"/>
      <c r="D30" s="87"/>
      <c r="E30" s="87"/>
      <c r="F30" s="87"/>
      <c r="G30" s="87"/>
      <c r="H30" s="87"/>
      <c r="I30" s="87"/>
      <c r="J30" s="87"/>
      <c r="K30" s="87"/>
      <c r="L30" s="242"/>
      <c r="M30" s="263"/>
    </row>
  </sheetData>
  <mergeCells count="28">
    <mergeCell ref="B30:C30"/>
    <mergeCell ref="D5:K5"/>
    <mergeCell ref="B28:C28"/>
    <mergeCell ref="B29:C29"/>
    <mergeCell ref="B24:C24"/>
    <mergeCell ref="B25:C25"/>
    <mergeCell ref="B26:C26"/>
    <mergeCell ref="B27:C27"/>
    <mergeCell ref="B20:C20"/>
    <mergeCell ref="B21:C21"/>
    <mergeCell ref="B22:C22"/>
    <mergeCell ref="B23:C23"/>
    <mergeCell ref="B16:C16"/>
    <mergeCell ref="B17:C17"/>
    <mergeCell ref="B18:C18"/>
    <mergeCell ref="B19:C19"/>
    <mergeCell ref="B8:C8"/>
    <mergeCell ref="B13:C13"/>
    <mergeCell ref="B14:C14"/>
    <mergeCell ref="B15:C15"/>
    <mergeCell ref="B9:C9"/>
    <mergeCell ref="B10:C10"/>
    <mergeCell ref="B11:C11"/>
    <mergeCell ref="B12:C12"/>
    <mergeCell ref="L2:M3"/>
    <mergeCell ref="B6:C6"/>
    <mergeCell ref="B7:C7"/>
    <mergeCell ref="A2:H2"/>
  </mergeCells>
  <printOptions/>
  <pageMargins left="0.75" right="0.75" top="0.75" bottom="0.75" header="0.5" footer="0.5"/>
  <pageSetup blackAndWhite="1"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MRPC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Jennifer Clark</dc:creator>
  <cp:keywords/>
  <dc:description/>
  <cp:lastModifiedBy>Jennifer Clark</cp:lastModifiedBy>
  <cp:lastPrinted>1999-11-08T20:04:47Z</cp:lastPrinted>
  <dcterms:created xsi:type="dcterms:W3CDTF">1999-07-30T18:00:44Z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