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0680" firstSheet="3" activeTab="3"/>
  </bookViews>
  <sheets>
    <sheet name="Total Traffic Hazards" sheetId="9" r:id="rId1"/>
    <sheet name="Traffic Hazards per Minute" sheetId="10" r:id="rId2"/>
    <sheet name="Traffic Hazards per Car" sheetId="11" r:id="rId3"/>
    <sheet name="Total" sheetId="7" r:id="rId4"/>
    <sheet name="Broadmead Morning" sheetId="1" r:id="rId5"/>
    <sheet name="Broadmead Afternoon" sheetId="2" r:id="rId6"/>
    <sheet name="Atwood Afternoon" sheetId="4" r:id="rId7"/>
    <sheet name="Parish Church Afternoon" sheetId="5" r:id="rId8"/>
    <sheet name="Courtwood Morning" sheetId="6" r:id="rId9"/>
  </sheets>
  <calcPr calcId="145621"/>
</workbook>
</file>

<file path=xl/calcChain.xml><?xml version="1.0" encoding="utf-8"?>
<calcChain xmlns="http://schemas.openxmlformats.org/spreadsheetml/2006/main">
  <c r="B28" i="6" l="1"/>
  <c r="B31" i="6" s="1"/>
  <c r="B28" i="5"/>
  <c r="B31" i="5" s="1"/>
  <c r="B28" i="4"/>
  <c r="B31" i="4" s="1"/>
  <c r="B28" i="2"/>
  <c r="B31" i="2" s="1"/>
  <c r="B30" i="1"/>
  <c r="B28" i="1"/>
  <c r="B31" i="1"/>
  <c r="B30" i="6" l="1"/>
  <c r="B30" i="5"/>
  <c r="B30" i="4"/>
  <c r="B30" i="2"/>
  <c r="B6" i="4"/>
  <c r="D3" i="7" s="1"/>
  <c r="B6" i="6"/>
  <c r="F3" i="7" s="1"/>
  <c r="D23" i="7"/>
  <c r="D25" i="7" s="1"/>
  <c r="B23" i="7"/>
  <c r="B26" i="7" s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5" i="7"/>
  <c r="B22" i="7"/>
  <c r="C22" i="7"/>
  <c r="D22" i="7"/>
  <c r="F22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5" i="7"/>
  <c r="B19" i="7"/>
  <c r="C19" i="7"/>
  <c r="B20" i="7"/>
  <c r="C20" i="7"/>
  <c r="B21" i="7"/>
  <c r="C21" i="7"/>
  <c r="B18" i="7"/>
  <c r="C18" i="7"/>
  <c r="C6" i="7"/>
  <c r="C7" i="7"/>
  <c r="C8" i="7"/>
  <c r="C9" i="7"/>
  <c r="C10" i="7"/>
  <c r="C11" i="7"/>
  <c r="C12" i="7"/>
  <c r="C13" i="7"/>
  <c r="C14" i="7"/>
  <c r="C15" i="7"/>
  <c r="C16" i="7"/>
  <c r="C17" i="7"/>
  <c r="C5" i="7"/>
  <c r="F4" i="7"/>
  <c r="E4" i="7"/>
  <c r="D4" i="7"/>
  <c r="C4" i="7"/>
  <c r="B4" i="7"/>
  <c r="B6" i="7"/>
  <c r="B7" i="7"/>
  <c r="B8" i="7"/>
  <c r="B9" i="7"/>
  <c r="B10" i="7"/>
  <c r="B11" i="7"/>
  <c r="B12" i="7"/>
  <c r="B13" i="7"/>
  <c r="B14" i="7"/>
  <c r="B15" i="7"/>
  <c r="B16" i="7"/>
  <c r="B17" i="7"/>
  <c r="B5" i="7"/>
  <c r="E3" i="7"/>
  <c r="B3" i="7"/>
  <c r="B6" i="2"/>
  <c r="C3" i="7" s="1"/>
  <c r="F23" i="7" l="1"/>
  <c r="F25" i="7" s="1"/>
  <c r="E23" i="7"/>
  <c r="E25" i="7" s="1"/>
  <c r="D26" i="7"/>
  <c r="B25" i="7"/>
  <c r="C23" i="7"/>
  <c r="C25" i="7" s="1"/>
  <c r="F26" i="7" l="1"/>
  <c r="E26" i="7"/>
  <c r="C26" i="7"/>
</calcChain>
</file>

<file path=xl/sharedStrings.xml><?xml version="1.0" encoding="utf-8"?>
<sst xmlns="http://schemas.openxmlformats.org/spreadsheetml/2006/main" count="197" uniqueCount="56">
  <si>
    <t>Time: 8:20-9:05</t>
  </si>
  <si>
    <t>Peak at 8:40 - 8:50</t>
  </si>
  <si>
    <t xml:space="preserve">Number of cars </t>
  </si>
  <si>
    <t xml:space="preserve">Going south (left) </t>
  </si>
  <si>
    <t>Going north (right)</t>
  </si>
  <si>
    <t xml:space="preserve">Total </t>
  </si>
  <si>
    <t>Number of cars dropping off kids</t>
  </si>
  <si>
    <t>(within 300m of school)</t>
  </si>
  <si>
    <t xml:space="preserve">Things that slowed traffic </t>
  </si>
  <si>
    <t xml:space="preserve">Notes </t>
  </si>
  <si>
    <t xml:space="preserve">Speeding </t>
  </si>
  <si>
    <t>Blocking Traffic</t>
  </si>
  <si>
    <t>Cars parking on both sides of the road</t>
  </si>
  <si>
    <t xml:space="preserve">Stopping on Cross walk </t>
  </si>
  <si>
    <t>Child Dropped off in road</t>
  </si>
  <si>
    <t>Turn around in road</t>
  </si>
  <si>
    <t xml:space="preserve">Almost Accidents </t>
  </si>
  <si>
    <t xml:space="preserve">Cars pulled out of side streets dangerously </t>
  </si>
  <si>
    <t>Teachers entering school</t>
  </si>
  <si>
    <t>Passing cars</t>
  </si>
  <si>
    <t xml:space="preserve">passing other cars on a one lane road </t>
  </si>
  <si>
    <t>Cycle slowing traffic</t>
  </si>
  <si>
    <t>stop in yellow zone</t>
  </si>
  <si>
    <t xml:space="preserve">stop for the crosswalk </t>
  </si>
  <si>
    <t>drive in other lane</t>
  </si>
  <si>
    <t xml:space="preserve">parking - abstructing traffic </t>
  </si>
  <si>
    <t xml:space="preserve">trying to paralel park and stopping traffic </t>
  </si>
  <si>
    <t>Time: 3:00-3:25</t>
  </si>
  <si>
    <t>Peak at 3:10-3:15</t>
  </si>
  <si>
    <t>Number of cars picking up kids</t>
  </si>
  <si>
    <t>Time: 3:00-3:20</t>
  </si>
  <si>
    <t>(within 500m of school)</t>
  </si>
  <si>
    <t>Entering/exiting Side Street</t>
  </si>
  <si>
    <t>Running Turning Light</t>
  </si>
  <si>
    <t>Running Turning Light (People at crossing)</t>
  </si>
  <si>
    <t>Timing on lights needs changing; cars go when light begins to turn, but the crosswalk still says walk</t>
  </si>
  <si>
    <t>Driving wrong way in road</t>
  </si>
  <si>
    <t>Time: 3:25-3:36</t>
  </si>
  <si>
    <t>Time: 8:00-8:20</t>
  </si>
  <si>
    <t xml:space="preserve">Going (left) </t>
  </si>
  <si>
    <t>Going (right)</t>
  </si>
  <si>
    <t>School</t>
  </si>
  <si>
    <t>Broadmead</t>
  </si>
  <si>
    <t>Atwood</t>
  </si>
  <si>
    <t>Parish Church</t>
  </si>
  <si>
    <t>Courtwood</t>
  </si>
  <si>
    <t>Time</t>
  </si>
  <si>
    <t>Total</t>
  </si>
  <si>
    <t>Morning</t>
  </si>
  <si>
    <t>Afternoon</t>
  </si>
  <si>
    <t>Drop-off/Pick-up</t>
  </si>
  <si>
    <t>Total Traffic Hazards</t>
  </si>
  <si>
    <t>Total Traffic Hazards/Minute</t>
  </si>
  <si>
    <t>Time Observing (minutes)</t>
  </si>
  <si>
    <t>Percentage of Traffic Hazards/Car</t>
  </si>
  <si>
    <t>Multiple Dangerous Maneuvers Simultaneously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</si>
</sst>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Verdana"/>
    </font>
    <font>
      <b/>
      <sz val="10"/>
      <name val="Verdana"/>
    </font>
    <font>
      <sz val="10"/>
      <name val="Verdana"/>
      <family val="2"/>
    </font>
    <font>
      <b/>
      <sz val="10"/>
      <name val="Verdana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20" fontId="3" fillId="0" borderId="0" xfId="1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1" fontId="0" fillId="0" borderId="2" xfId="0" applyNumberFormat="1" applyBorder="1"/>
    <xf numFmtId="10" fontId="0" fillId="0" borderId="0" xfId="0" applyNumberFormat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worksheet" Target="worksheets/sheet2.xml"/><Relationship Id="rId10" Type="http://schemas.openxmlformats.org/officeDocument/2006/relationships/theme" Target="theme/theme1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Total!$A$23</c:f>
              <c:strCache>
                <c:ptCount val="1"/>
                <c:pt idx="0">
                  <c:v>Total Traffic Hazards</c:v>
                </c:pt>
              </c:strCache>
            </c:strRef>
          </c:tx>
          <c:invertIfNegative val="0"/>
          <c:cat>
            <c:multiLvlStrRef>
              <c:f>Total!$B$1:$F$2</c:f>
              <c:multiLvlStrCache>
                <c:ptCount val="5"/>
                <c:lvl>
                  <c:pt idx="0">
                    <c:v>Morning</c:v>
                  </c:pt>
                  <c:pt idx="1">
                    <c:v>Afternoon</c:v>
                  </c:pt>
                  <c:pt idx="2">
                    <c:v>Afternoon</c:v>
                  </c:pt>
                  <c:pt idx="3">
                    <c:v>Afternoon</c:v>
                  </c:pt>
                  <c:pt idx="4">
                    <c:v>Morning</c:v>
                  </c:pt>
                </c:lvl>
                <c:lvl>
                  <c:pt idx="0">
                    <c:v>Broadmead</c:v>
                  </c:pt>
                  <c:pt idx="1">
                    <c:v>Broadmead</c:v>
                  </c:pt>
                  <c:pt idx="2">
                    <c:v>Atwood</c:v>
                  </c:pt>
                  <c:pt idx="3">
                    <c:v>Parish Church</c:v>
                  </c:pt>
                  <c:pt idx="4">
                    <c:v>Courtwood</c:v>
                  </c:pt>
                </c:lvl>
              </c:multiLvlStrCache>
            </c:multiLvlStrRef>
          </c:cat>
          <c:val>
            <c:numRef>
              <c:f>Total!$B$23:$F$23</c:f>
              <c:numCache>
                <c:formatCode>0</c:formatCode>
                <c:ptCount val="5"/>
                <c:pt idx="0">
                  <c:v>86</c:v>
                </c:pt>
                <c:pt idx="1">
                  <c:v>54</c:v>
                </c:pt>
                <c:pt idx="2">
                  <c:v>26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74144"/>
        <c:axId val="98304000"/>
      </c:barChart>
      <c:catAx>
        <c:axId val="9797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School and Time of Day</a:t>
                </a:r>
              </a:p>
            </c:rich>
          </c:tx>
          <c:overlay val="0"/>
        </c:title>
        <c:majorTickMark val="out"/>
        <c:minorTickMark val="none"/>
        <c:tickLblPos val="nextTo"/>
        <c:crossAx val="98304000"/>
        <c:crosses val="autoZero"/>
        <c:auto val="1"/>
        <c:lblAlgn val="ctr"/>
        <c:lblOffset val="100"/>
        <c:noMultiLvlLbl val="0"/>
      </c:catAx>
      <c:valAx>
        <c:axId val="98304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Hazardous Maneuvers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7974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Total!$A$25</c:f>
              <c:strCache>
                <c:ptCount val="1"/>
                <c:pt idx="0">
                  <c:v>Total Traffic Hazards/Minute</c:v>
                </c:pt>
              </c:strCache>
            </c:strRef>
          </c:tx>
          <c:invertIfNegative val="0"/>
          <c:cat>
            <c:multiLvlStrRef>
              <c:f>Total!$B$1:$F$2</c:f>
              <c:multiLvlStrCache>
                <c:ptCount val="5"/>
                <c:lvl>
                  <c:pt idx="0">
                    <c:v>Morning</c:v>
                  </c:pt>
                  <c:pt idx="1">
                    <c:v>Afternoon</c:v>
                  </c:pt>
                  <c:pt idx="2">
                    <c:v>Afternoon</c:v>
                  </c:pt>
                  <c:pt idx="3">
                    <c:v>Afternoon</c:v>
                  </c:pt>
                  <c:pt idx="4">
                    <c:v>Morning</c:v>
                  </c:pt>
                </c:lvl>
                <c:lvl>
                  <c:pt idx="0">
                    <c:v>Broadmead</c:v>
                  </c:pt>
                  <c:pt idx="1">
                    <c:v>Broadmead</c:v>
                  </c:pt>
                  <c:pt idx="2">
                    <c:v>Atwood</c:v>
                  </c:pt>
                  <c:pt idx="3">
                    <c:v>Parish Church</c:v>
                  </c:pt>
                  <c:pt idx="4">
                    <c:v>Courtwood</c:v>
                  </c:pt>
                </c:lvl>
              </c:multiLvlStrCache>
            </c:multiLvlStrRef>
          </c:cat>
          <c:val>
            <c:numRef>
              <c:f>Total!$B$25:$F$25</c:f>
              <c:numCache>
                <c:formatCode>General</c:formatCode>
                <c:ptCount val="5"/>
                <c:pt idx="0">
                  <c:v>1.9111111111111112</c:v>
                </c:pt>
                <c:pt idx="1">
                  <c:v>2.16</c:v>
                </c:pt>
                <c:pt idx="2">
                  <c:v>1.3</c:v>
                </c:pt>
                <c:pt idx="3">
                  <c:v>0.72727272727272729</c:v>
                </c:pt>
                <c:pt idx="4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39552"/>
        <c:axId val="98441472"/>
      </c:barChart>
      <c:catAx>
        <c:axId val="9843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School and Time</a:t>
                </a:r>
                <a:r>
                  <a:rPr lang="en-US" baseline="0"/>
                  <a:t> of Day</a:t>
                </a: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98441472"/>
        <c:crosses val="autoZero"/>
        <c:auto val="1"/>
        <c:lblAlgn val="ctr"/>
        <c:lblOffset val="100"/>
        <c:noMultiLvlLbl val="0"/>
      </c:catAx>
      <c:valAx>
        <c:axId val="9844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Traffic Hazards</a:t>
                </a:r>
                <a:r>
                  <a:rPr lang="en-US" baseline="0"/>
                  <a:t> per Minute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439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Total!$A$26</c:f>
              <c:strCache>
                <c:ptCount val="1"/>
                <c:pt idx="0">
                  <c:v>Percentage of Traffic Hazards/Car</c:v>
                </c:pt>
              </c:strCache>
            </c:strRef>
          </c:tx>
          <c:invertIfNegative val="0"/>
          <c:cat>
            <c:multiLvlStrRef>
              <c:f>Total!$B$1:$F$2</c:f>
              <c:multiLvlStrCache>
                <c:ptCount val="5"/>
                <c:lvl>
                  <c:pt idx="0">
                    <c:v>Morning</c:v>
                  </c:pt>
                  <c:pt idx="1">
                    <c:v>Afternoon</c:v>
                  </c:pt>
                  <c:pt idx="2">
                    <c:v>Afternoon</c:v>
                  </c:pt>
                  <c:pt idx="3">
                    <c:v>Afternoon</c:v>
                  </c:pt>
                  <c:pt idx="4">
                    <c:v>Morning</c:v>
                  </c:pt>
                </c:lvl>
                <c:lvl>
                  <c:pt idx="0">
                    <c:v>Broadmead</c:v>
                  </c:pt>
                  <c:pt idx="1">
                    <c:v>Broadmead</c:v>
                  </c:pt>
                  <c:pt idx="2">
                    <c:v>Atwood</c:v>
                  </c:pt>
                  <c:pt idx="3">
                    <c:v>Parish Church</c:v>
                  </c:pt>
                  <c:pt idx="4">
                    <c:v>Courtwood</c:v>
                  </c:pt>
                </c:lvl>
              </c:multiLvlStrCache>
            </c:multiLvlStrRef>
          </c:cat>
          <c:val>
            <c:numRef>
              <c:f>Total!$B$26:$F$26</c:f>
              <c:numCache>
                <c:formatCode>0.00%</c:formatCode>
                <c:ptCount val="5"/>
                <c:pt idx="0">
                  <c:v>0.16412213740458015</c:v>
                </c:pt>
                <c:pt idx="1">
                  <c:v>0.20689655172413793</c:v>
                </c:pt>
                <c:pt idx="2">
                  <c:v>5.450733752620545E-2</c:v>
                </c:pt>
                <c:pt idx="3">
                  <c:v>0.10666666666666667</c:v>
                </c:pt>
                <c:pt idx="4">
                  <c:v>8.2352941176470587E-2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66432"/>
        <c:axId val="98484992"/>
      </c:barChart>
      <c:catAx>
        <c:axId val="9846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School and Time of Day</a:t>
                </a:r>
              </a:p>
            </c:rich>
          </c:tx>
          <c:overlay val="0"/>
        </c:title>
        <c:majorTickMark val="out"/>
        <c:minorTickMark val="none"/>
        <c:tickLblPos val="nextTo"/>
        <c:crossAx val="98484992"/>
        <c:crosses val="autoZero"/>
        <c:auto val="1"/>
        <c:lblAlgn val="ctr"/>
        <c:lblOffset val="100"/>
        <c:noMultiLvlLbl val="0"/>
      </c:catAx>
      <c:valAx>
        <c:axId val="98484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Cars Performing Hazardous Maneuvers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9846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A23" sqref="A23:B26"/>
    </sheetView>
  </sheetViews>
  <sheetFormatPr defaultRowHeight="15" x14ac:dyDescent="0.25"/>
  <cols>
    <col min="1" max="1" width="42.140625" bestFit="1" customWidth="1"/>
    <col min="2" max="3" width="11.140625" bestFit="1" customWidth="1"/>
    <col min="4" max="4" width="10.140625" bestFit="1" customWidth="1"/>
    <col min="5" max="5" width="13.140625" bestFit="1" customWidth="1"/>
    <col min="6" max="6" width="10.85546875" bestFit="1" customWidth="1"/>
  </cols>
  <sheetData>
    <row r="1" spans="1:13" x14ac:dyDescent="0.25">
      <c r="A1" t="s">
        <v>41</v>
      </c>
      <c r="B1" s="11" t="s">
        <v>42</v>
      </c>
      <c r="C1" s="11" t="s">
        <v>42</v>
      </c>
      <c r="D1" s="11" t="s">
        <v>43</v>
      </c>
      <c r="E1" s="11" t="s">
        <v>44</v>
      </c>
      <c r="F1" s="11" t="s">
        <v>45</v>
      </c>
    </row>
    <row r="2" spans="1:13" x14ac:dyDescent="0.25">
      <c r="A2" t="s">
        <v>46</v>
      </c>
      <c r="B2" s="8" t="s">
        <v>48</v>
      </c>
      <c r="C2" t="s">
        <v>49</v>
      </c>
      <c r="D2" t="s">
        <v>49</v>
      </c>
      <c r="E2" t="s">
        <v>49</v>
      </c>
      <c r="F2" t="s">
        <v>48</v>
      </c>
    </row>
    <row r="3" spans="1:13" x14ac:dyDescent="0.25">
      <c r="A3" t="s">
        <v>47</v>
      </c>
      <c r="B3" s="9">
        <f>'Broadmead Morning'!B6</f>
        <v>524</v>
      </c>
      <c r="C3" s="9">
        <f>'Broadmead Afternoon'!B6</f>
        <v>261</v>
      </c>
      <c r="D3" s="9">
        <f>'Atwood Afternoon'!B6</f>
        <v>477</v>
      </c>
      <c r="E3" s="9">
        <f>'Parish Church Afternoon'!B6</f>
        <v>75</v>
      </c>
      <c r="F3" s="9">
        <f>'Courtwood Morning'!B6</f>
        <v>85</v>
      </c>
    </row>
    <row r="4" spans="1:13" x14ac:dyDescent="0.25">
      <c r="A4" s="11" t="s">
        <v>50</v>
      </c>
      <c r="B4" s="11">
        <f>'Broadmead Morning'!B8</f>
        <v>72</v>
      </c>
      <c r="C4" s="12">
        <f>'Broadmead Afternoon'!B8</f>
        <v>11</v>
      </c>
      <c r="D4" s="12">
        <f>'Atwood Afternoon'!B8</f>
        <v>17</v>
      </c>
      <c r="E4" s="12">
        <f>'Parish Church Afternoon'!B8</f>
        <v>0</v>
      </c>
      <c r="F4" s="12">
        <f>'Courtwood Morning'!B8</f>
        <v>17</v>
      </c>
    </row>
    <row r="5" spans="1:13" x14ac:dyDescent="0.25">
      <c r="A5" s="6" t="s">
        <v>10</v>
      </c>
      <c r="B5" s="10">
        <f>'Broadmead Morning'!B10</f>
        <v>7</v>
      </c>
      <c r="C5" s="9">
        <f>'Broadmead Afternoon'!B10</f>
        <v>4</v>
      </c>
      <c r="D5" s="9">
        <f>'Atwood Afternoon'!B10</f>
        <v>0</v>
      </c>
      <c r="E5" s="9">
        <f>'Parish Church Afternoon'!B10</f>
        <v>0</v>
      </c>
      <c r="F5" s="9">
        <f>'Courtwood Morning'!B10</f>
        <v>1</v>
      </c>
    </row>
    <row r="6" spans="1:13" x14ac:dyDescent="0.25">
      <c r="A6" s="6" t="s">
        <v>11</v>
      </c>
      <c r="B6" s="10">
        <f>'Broadmead Morning'!B11</f>
        <v>20</v>
      </c>
      <c r="C6" s="9">
        <f>'Broadmead Afternoon'!B11</f>
        <v>17</v>
      </c>
      <c r="D6" s="9">
        <f>'Atwood Afternoon'!B11</f>
        <v>1</v>
      </c>
      <c r="E6" s="9">
        <f>'Parish Church Afternoon'!B11</f>
        <v>0</v>
      </c>
      <c r="F6" s="9">
        <f>'Courtwood Morning'!B11</f>
        <v>1</v>
      </c>
    </row>
    <row r="7" spans="1:13" x14ac:dyDescent="0.25">
      <c r="A7" s="6" t="s">
        <v>13</v>
      </c>
      <c r="B7" s="10">
        <f>'Broadmead Morning'!B12</f>
        <v>1</v>
      </c>
      <c r="C7" s="9">
        <f>'Broadmead Afternoon'!B12</f>
        <v>0</v>
      </c>
      <c r="D7" s="9">
        <f>'Atwood Afternoon'!B12</f>
        <v>0</v>
      </c>
      <c r="E7" s="9">
        <f>'Parish Church Afternoon'!B12</f>
        <v>0</v>
      </c>
      <c r="F7" s="9">
        <f>'Courtwood Morning'!B12</f>
        <v>0</v>
      </c>
    </row>
    <row r="8" spans="1:13" x14ac:dyDescent="0.25">
      <c r="A8" s="6" t="s">
        <v>14</v>
      </c>
      <c r="B8" s="10">
        <f>'Broadmead Morning'!B13</f>
        <v>1</v>
      </c>
      <c r="C8" s="9">
        <f>'Broadmead Afternoon'!B13</f>
        <v>0</v>
      </c>
      <c r="D8" s="9">
        <f>'Atwood Afternoon'!B13</f>
        <v>0</v>
      </c>
      <c r="E8" s="9">
        <f>'Parish Church Afternoon'!B13</f>
        <v>0</v>
      </c>
      <c r="F8" s="9">
        <f>'Courtwood Morning'!B13</f>
        <v>2</v>
      </c>
      <c r="L8" s="4"/>
      <c r="M8" s="4"/>
    </row>
    <row r="9" spans="1:13" x14ac:dyDescent="0.25">
      <c r="A9" s="6" t="s">
        <v>15</v>
      </c>
      <c r="B9" s="10">
        <f>'Broadmead Morning'!B14</f>
        <v>7</v>
      </c>
      <c r="C9" s="9">
        <f>'Broadmead Afternoon'!B14</f>
        <v>7</v>
      </c>
      <c r="D9" s="9">
        <f>'Atwood Afternoon'!B14</f>
        <v>0</v>
      </c>
      <c r="E9" s="9">
        <f>'Parish Church Afternoon'!B14</f>
        <v>1</v>
      </c>
      <c r="F9" s="9">
        <f>'Courtwood Morning'!B14</f>
        <v>3</v>
      </c>
      <c r="K9" s="5"/>
      <c r="L9" s="4"/>
      <c r="M9" s="4"/>
    </row>
    <row r="10" spans="1:13" x14ac:dyDescent="0.25">
      <c r="A10" s="6" t="s">
        <v>16</v>
      </c>
      <c r="B10" s="10">
        <f>'Broadmead Morning'!B15</f>
        <v>4</v>
      </c>
      <c r="C10" s="9">
        <f>'Broadmead Afternoon'!B15</f>
        <v>5</v>
      </c>
      <c r="D10" s="9">
        <f>'Atwood Afternoon'!B15</f>
        <v>1</v>
      </c>
      <c r="E10" s="9">
        <f>'Parish Church Afternoon'!B15</f>
        <v>0</v>
      </c>
      <c r="F10" s="9">
        <f>'Courtwood Morning'!B15</f>
        <v>0</v>
      </c>
      <c r="K10" s="4"/>
      <c r="L10" s="4"/>
      <c r="M10" s="4"/>
    </row>
    <row r="11" spans="1:13" x14ac:dyDescent="0.25">
      <c r="A11" s="6" t="s">
        <v>18</v>
      </c>
      <c r="B11" s="10">
        <f>'Broadmead Morning'!B16</f>
        <v>5</v>
      </c>
      <c r="C11" s="9">
        <f>'Broadmead Afternoon'!B16</f>
        <v>2</v>
      </c>
      <c r="D11" s="9">
        <f>'Atwood Afternoon'!B16</f>
        <v>0</v>
      </c>
      <c r="E11" s="9">
        <f>'Parish Church Afternoon'!B16</f>
        <v>0</v>
      </c>
      <c r="F11" s="9">
        <f>'Courtwood Morning'!B16</f>
        <v>0</v>
      </c>
      <c r="K11" s="4"/>
      <c r="L11" s="4"/>
      <c r="M11" s="4"/>
    </row>
    <row r="12" spans="1:13" x14ac:dyDescent="0.25">
      <c r="A12" s="6" t="s">
        <v>19</v>
      </c>
      <c r="B12" s="10">
        <f>'Broadmead Morning'!B17</f>
        <v>2</v>
      </c>
      <c r="C12" s="9">
        <f>'Broadmead Afternoon'!B17</f>
        <v>0</v>
      </c>
      <c r="D12" s="9">
        <f>'Atwood Afternoon'!B17</f>
        <v>0</v>
      </c>
      <c r="E12" s="9">
        <f>'Parish Church Afternoon'!B17</f>
        <v>1</v>
      </c>
      <c r="F12" s="9">
        <f>'Courtwood Morning'!B17</f>
        <v>0</v>
      </c>
      <c r="K12" s="4"/>
      <c r="L12" s="4"/>
      <c r="M12" s="4"/>
    </row>
    <row r="13" spans="1:13" x14ac:dyDescent="0.25">
      <c r="A13" s="6" t="s">
        <v>21</v>
      </c>
      <c r="B13" s="10">
        <f>'Broadmead Morning'!B18</f>
        <v>1</v>
      </c>
      <c r="C13" s="9">
        <f>'Broadmead Afternoon'!B18</f>
        <v>0</v>
      </c>
      <c r="D13" s="9">
        <f>'Atwood Afternoon'!B18</f>
        <v>0</v>
      </c>
      <c r="E13" s="9">
        <f>'Parish Church Afternoon'!B18</f>
        <v>0</v>
      </c>
      <c r="F13" s="9">
        <f>'Courtwood Morning'!B18</f>
        <v>0</v>
      </c>
      <c r="K13" s="5"/>
      <c r="L13" s="4"/>
      <c r="M13" s="4"/>
    </row>
    <row r="14" spans="1:13" x14ac:dyDescent="0.25">
      <c r="A14" s="6" t="s">
        <v>22</v>
      </c>
      <c r="B14" s="10">
        <f>'Broadmead Morning'!B19</f>
        <v>6</v>
      </c>
      <c r="C14" s="9">
        <f>'Broadmead Afternoon'!B19</f>
        <v>2</v>
      </c>
      <c r="D14" s="9">
        <f>'Atwood Afternoon'!B19</f>
        <v>0</v>
      </c>
      <c r="E14" s="9">
        <f>'Parish Church Afternoon'!B19</f>
        <v>0</v>
      </c>
      <c r="F14" s="9">
        <f>'Courtwood Morning'!B19</f>
        <v>0</v>
      </c>
      <c r="K14" s="4"/>
      <c r="L14" s="4"/>
      <c r="M14" s="4"/>
    </row>
    <row r="15" spans="1:13" x14ac:dyDescent="0.25">
      <c r="A15" s="6" t="s">
        <v>23</v>
      </c>
      <c r="B15" s="10">
        <f>'Broadmead Morning'!B20</f>
        <v>26</v>
      </c>
      <c r="C15" s="9">
        <f>'Broadmead Afternoon'!B20</f>
        <v>8</v>
      </c>
      <c r="D15" s="9">
        <f>'Atwood Afternoon'!B20</f>
        <v>7</v>
      </c>
      <c r="E15" s="9">
        <f>'Parish Church Afternoon'!B20</f>
        <v>0</v>
      </c>
      <c r="F15" s="9">
        <f>'Courtwood Morning'!B20</f>
        <v>0</v>
      </c>
      <c r="K15" s="4"/>
      <c r="L15" s="4"/>
      <c r="M15" s="5"/>
    </row>
    <row r="16" spans="1:13" x14ac:dyDescent="0.25">
      <c r="A16" s="6" t="s">
        <v>24</v>
      </c>
      <c r="B16" s="10">
        <f>'Broadmead Morning'!B21</f>
        <v>4</v>
      </c>
      <c r="C16" s="9">
        <f>'Broadmead Afternoon'!B21</f>
        <v>0</v>
      </c>
      <c r="D16" s="9">
        <f>'Atwood Afternoon'!B21</f>
        <v>0</v>
      </c>
      <c r="E16" s="9">
        <f>'Parish Church Afternoon'!B21</f>
        <v>0</v>
      </c>
      <c r="F16" s="9">
        <f>'Courtwood Morning'!B21</f>
        <v>0</v>
      </c>
      <c r="K16" s="5"/>
      <c r="L16" s="4"/>
      <c r="M16" s="4"/>
    </row>
    <row r="17" spans="1:13" x14ac:dyDescent="0.25">
      <c r="A17" s="6" t="s">
        <v>25</v>
      </c>
      <c r="B17" s="10">
        <f>'Broadmead Morning'!B22</f>
        <v>2</v>
      </c>
      <c r="C17" s="9">
        <f>'Broadmead Afternoon'!B22</f>
        <v>3</v>
      </c>
      <c r="D17" s="9">
        <f>'Atwood Afternoon'!B22</f>
        <v>1</v>
      </c>
      <c r="E17" s="9">
        <f>'Parish Church Afternoon'!B22</f>
        <v>0</v>
      </c>
      <c r="F17" s="9">
        <f>'Courtwood Morning'!B22</f>
        <v>0</v>
      </c>
      <c r="K17" s="5"/>
      <c r="L17" s="4"/>
      <c r="M17" s="4"/>
    </row>
    <row r="18" spans="1:13" x14ac:dyDescent="0.25">
      <c r="A18" s="16" t="s">
        <v>55</v>
      </c>
      <c r="B18" s="10">
        <f>'Broadmead Morning'!B23</f>
        <v>0</v>
      </c>
      <c r="C18" s="9">
        <f>'Broadmead Afternoon'!B23</f>
        <v>6</v>
      </c>
      <c r="D18" s="9">
        <f>'Atwood Afternoon'!B23</f>
        <v>0</v>
      </c>
      <c r="E18" s="9">
        <f>'Parish Church Afternoon'!B23</f>
        <v>0</v>
      </c>
      <c r="F18" s="9">
        <f>'Courtwood Morning'!B23</f>
        <v>0</v>
      </c>
      <c r="K18" s="5"/>
      <c r="L18" s="4"/>
      <c r="M18" s="4"/>
    </row>
    <row r="19" spans="1:13" x14ac:dyDescent="0.25">
      <c r="A19" s="6" t="s">
        <v>33</v>
      </c>
      <c r="B19" s="10">
        <f>'Broadmead Morning'!B24</f>
        <v>0</v>
      </c>
      <c r="C19" s="9">
        <f>'Broadmead Afternoon'!B24</f>
        <v>0</v>
      </c>
      <c r="D19" s="9">
        <f>'Atwood Afternoon'!B24</f>
        <v>8</v>
      </c>
      <c r="E19" s="9">
        <f>'Parish Church Afternoon'!B24</f>
        <v>0</v>
      </c>
      <c r="F19" s="9">
        <f>'Courtwood Morning'!B24</f>
        <v>0</v>
      </c>
      <c r="K19" s="5"/>
      <c r="L19" s="4"/>
      <c r="M19" s="4"/>
    </row>
    <row r="20" spans="1:13" x14ac:dyDescent="0.25">
      <c r="A20" s="6" t="s">
        <v>34</v>
      </c>
      <c r="B20" s="10">
        <f>'Broadmead Morning'!B25</f>
        <v>0</v>
      </c>
      <c r="C20" s="9">
        <f>'Broadmead Afternoon'!B25</f>
        <v>0</v>
      </c>
      <c r="D20" s="9">
        <f>'Atwood Afternoon'!B25</f>
        <v>6</v>
      </c>
      <c r="E20" s="9">
        <f>'Parish Church Afternoon'!B25</f>
        <v>0</v>
      </c>
      <c r="F20" s="9">
        <f>'Courtwood Morning'!B25</f>
        <v>0</v>
      </c>
      <c r="K20" s="5"/>
      <c r="L20" s="4"/>
      <c r="M20" s="4"/>
    </row>
    <row r="21" spans="1:13" x14ac:dyDescent="0.25">
      <c r="A21" s="6" t="s">
        <v>32</v>
      </c>
      <c r="B21" s="10">
        <f>'Broadmead Morning'!B26</f>
        <v>0</v>
      </c>
      <c r="C21" s="9">
        <f>'Broadmead Afternoon'!B26</f>
        <v>0</v>
      </c>
      <c r="D21" s="9">
        <f>'Atwood Afternoon'!B26</f>
        <v>2</v>
      </c>
      <c r="E21" s="9">
        <f>'Parish Church Afternoon'!B26</f>
        <v>0</v>
      </c>
      <c r="F21" s="9">
        <f>'Courtwood Morning'!B26</f>
        <v>0</v>
      </c>
      <c r="K21" s="5"/>
      <c r="L21" s="4"/>
      <c r="M21" s="4"/>
    </row>
    <row r="22" spans="1:13" x14ac:dyDescent="0.25">
      <c r="A22" s="6" t="s">
        <v>36</v>
      </c>
      <c r="B22" s="10">
        <f>'Broadmead Morning'!B27</f>
        <v>0</v>
      </c>
      <c r="C22" s="9">
        <f>'Broadmead Afternoon'!B27</f>
        <v>0</v>
      </c>
      <c r="D22" s="9">
        <f>'Atwood Afternoon'!B27</f>
        <v>0</v>
      </c>
      <c r="E22" s="9">
        <f>'Parish Church Afternoon'!B27</f>
        <v>6</v>
      </c>
      <c r="F22" s="9">
        <f>'Courtwood Morning'!B27</f>
        <v>0</v>
      </c>
      <c r="K22" s="5"/>
      <c r="L22" s="4"/>
      <c r="M22" s="4"/>
    </row>
    <row r="23" spans="1:13" x14ac:dyDescent="0.25">
      <c r="A23" s="13" t="s">
        <v>51</v>
      </c>
      <c r="B23" s="14">
        <f>SUM(B5:B22)</f>
        <v>86</v>
      </c>
      <c r="C23" s="14">
        <f t="shared" ref="C23:F23" si="0">SUM(C5:C22)</f>
        <v>54</v>
      </c>
      <c r="D23" s="14">
        <f t="shared" si="0"/>
        <v>26</v>
      </c>
      <c r="E23" s="14">
        <f t="shared" si="0"/>
        <v>8</v>
      </c>
      <c r="F23" s="14">
        <f t="shared" si="0"/>
        <v>7</v>
      </c>
      <c r="K23" s="5"/>
      <c r="L23" s="4"/>
      <c r="M23" s="4"/>
    </row>
    <row r="24" spans="1:13" x14ac:dyDescent="0.25">
      <c r="A24" t="s">
        <v>53</v>
      </c>
      <c r="B24">
        <v>45</v>
      </c>
      <c r="C24">
        <v>25</v>
      </c>
      <c r="D24">
        <v>20</v>
      </c>
      <c r="E24">
        <v>11</v>
      </c>
      <c r="F24">
        <v>20</v>
      </c>
      <c r="K24" s="5"/>
      <c r="L24" s="4"/>
      <c r="M24" s="4"/>
    </row>
    <row r="25" spans="1:13" x14ac:dyDescent="0.25">
      <c r="A25" t="s">
        <v>52</v>
      </c>
      <c r="B25">
        <f>B23/B24</f>
        <v>1.9111111111111112</v>
      </c>
      <c r="C25">
        <f t="shared" ref="C25:F25" si="1">C23/C24</f>
        <v>2.16</v>
      </c>
      <c r="D25">
        <f t="shared" si="1"/>
        <v>1.3</v>
      </c>
      <c r="E25">
        <f t="shared" si="1"/>
        <v>0.72727272727272729</v>
      </c>
      <c r="F25">
        <f t="shared" si="1"/>
        <v>0.35</v>
      </c>
      <c r="K25" s="5"/>
      <c r="L25" s="4"/>
      <c r="M25" s="4"/>
    </row>
    <row r="26" spans="1:13" x14ac:dyDescent="0.25">
      <c r="A26" t="s">
        <v>54</v>
      </c>
      <c r="B26" s="15">
        <f>B23/B3</f>
        <v>0.16412213740458015</v>
      </c>
      <c r="C26" s="15">
        <f t="shared" ref="C26:F26" si="2">C23/C3</f>
        <v>0.20689655172413793</v>
      </c>
      <c r="D26" s="15">
        <f t="shared" si="2"/>
        <v>5.450733752620545E-2</v>
      </c>
      <c r="E26" s="15">
        <f t="shared" si="2"/>
        <v>0.10666666666666667</v>
      </c>
      <c r="F26" s="15">
        <f t="shared" si="2"/>
        <v>8.2352941176470587E-2</v>
      </c>
      <c r="K26" s="5"/>
      <c r="L26" s="4"/>
      <c r="M26" s="4"/>
    </row>
    <row r="27" spans="1:13" x14ac:dyDescent="0.25">
      <c r="K27" s="5"/>
      <c r="L27" s="4"/>
      <c r="M27" s="4"/>
    </row>
    <row r="28" spans="1:13" x14ac:dyDescent="0.25">
      <c r="K28" s="5"/>
      <c r="L28" s="4"/>
      <c r="M2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>
      <selection activeCell="A28" sqref="A28:B31"/>
    </sheetView>
  </sheetViews>
  <sheetFormatPr defaultRowHeight="15" x14ac:dyDescent="0.25"/>
  <cols>
    <col min="1" max="1" width="46.28515625" bestFit="1" customWidth="1"/>
  </cols>
  <sheetData>
    <row r="2" spans="1:3" x14ac:dyDescent="0.25">
      <c r="A2" s="1" t="s">
        <v>0</v>
      </c>
      <c r="B2" s="1" t="s">
        <v>1</v>
      </c>
      <c r="C2" s="1"/>
    </row>
    <row r="3" spans="1:3" x14ac:dyDescent="0.25">
      <c r="A3" s="2" t="s">
        <v>2</v>
      </c>
      <c r="B3" s="1"/>
      <c r="C3" s="1"/>
    </row>
    <row r="4" spans="1:3" x14ac:dyDescent="0.25">
      <c r="A4" s="1" t="s">
        <v>3</v>
      </c>
      <c r="B4" s="1">
        <v>297</v>
      </c>
      <c r="C4" s="1"/>
    </row>
    <row r="5" spans="1:3" x14ac:dyDescent="0.25">
      <c r="A5" s="1" t="s">
        <v>4</v>
      </c>
      <c r="B5" s="1">
        <v>227</v>
      </c>
      <c r="C5" s="1"/>
    </row>
    <row r="6" spans="1:3" x14ac:dyDescent="0.25">
      <c r="A6" s="1" t="s">
        <v>5</v>
      </c>
      <c r="B6" s="1">
        <v>524</v>
      </c>
      <c r="C6" s="1"/>
    </row>
    <row r="7" spans="1:3" x14ac:dyDescent="0.25">
      <c r="A7" s="2" t="s">
        <v>6</v>
      </c>
      <c r="B7" s="1" t="s">
        <v>7</v>
      </c>
      <c r="C7" s="1"/>
    </row>
    <row r="8" spans="1:3" x14ac:dyDescent="0.25">
      <c r="B8" s="1">
        <v>72</v>
      </c>
      <c r="C8" s="1"/>
    </row>
    <row r="9" spans="1:3" x14ac:dyDescent="0.25">
      <c r="A9" s="1" t="s">
        <v>8</v>
      </c>
      <c r="B9" s="1"/>
      <c r="C9" s="2" t="s">
        <v>9</v>
      </c>
    </row>
    <row r="10" spans="1:3" x14ac:dyDescent="0.25">
      <c r="A10" s="6" t="s">
        <v>10</v>
      </c>
      <c r="B10" s="1">
        <v>7</v>
      </c>
      <c r="C10" s="1"/>
    </row>
    <row r="11" spans="1:3" x14ac:dyDescent="0.25">
      <c r="A11" s="6" t="s">
        <v>11</v>
      </c>
      <c r="B11" s="1">
        <v>20</v>
      </c>
      <c r="C11" s="1" t="s">
        <v>12</v>
      </c>
    </row>
    <row r="12" spans="1:3" x14ac:dyDescent="0.25">
      <c r="A12" s="6" t="s">
        <v>13</v>
      </c>
      <c r="B12" s="1">
        <v>1</v>
      </c>
      <c r="C12" s="1"/>
    </row>
    <row r="13" spans="1:3" x14ac:dyDescent="0.25">
      <c r="A13" s="6" t="s">
        <v>14</v>
      </c>
      <c r="B13" s="1">
        <v>1</v>
      </c>
      <c r="C13" s="1"/>
    </row>
    <row r="14" spans="1:3" x14ac:dyDescent="0.25">
      <c r="A14" s="6" t="s">
        <v>15</v>
      </c>
      <c r="B14" s="1">
        <v>7</v>
      </c>
      <c r="C14" s="1"/>
    </row>
    <row r="15" spans="1:3" x14ac:dyDescent="0.25">
      <c r="A15" s="6" t="s">
        <v>16</v>
      </c>
      <c r="B15" s="1">
        <v>4</v>
      </c>
      <c r="C15" s="1" t="s">
        <v>17</v>
      </c>
    </row>
    <row r="16" spans="1:3" x14ac:dyDescent="0.25">
      <c r="A16" s="6" t="s">
        <v>18</v>
      </c>
      <c r="B16" s="1">
        <v>5</v>
      </c>
      <c r="C16" s="1"/>
    </row>
    <row r="17" spans="1:3" x14ac:dyDescent="0.25">
      <c r="A17" s="6" t="s">
        <v>19</v>
      </c>
      <c r="B17" s="1">
        <v>2</v>
      </c>
      <c r="C17" s="1" t="s">
        <v>20</v>
      </c>
    </row>
    <row r="18" spans="1:3" x14ac:dyDescent="0.25">
      <c r="A18" s="6" t="s">
        <v>21</v>
      </c>
      <c r="B18" s="1">
        <v>1</v>
      </c>
      <c r="C18" s="1"/>
    </row>
    <row r="19" spans="1:3" x14ac:dyDescent="0.25">
      <c r="A19" s="6" t="s">
        <v>22</v>
      </c>
      <c r="B19" s="1">
        <v>6</v>
      </c>
      <c r="C19" s="1"/>
    </row>
    <row r="20" spans="1:3" x14ac:dyDescent="0.25">
      <c r="A20" s="6" t="s">
        <v>23</v>
      </c>
      <c r="B20" s="1">
        <v>26</v>
      </c>
      <c r="C20" s="1"/>
    </row>
    <row r="21" spans="1:3" x14ac:dyDescent="0.25">
      <c r="A21" s="6" t="s">
        <v>24</v>
      </c>
      <c r="B21" s="1">
        <v>4</v>
      </c>
      <c r="C21" s="1"/>
    </row>
    <row r="22" spans="1:3" x14ac:dyDescent="0.25">
      <c r="A22" s="6" t="s">
        <v>25</v>
      </c>
      <c r="B22" s="1">
        <v>2</v>
      </c>
      <c r="C22" s="1" t="s">
        <v>26</v>
      </c>
    </row>
    <row r="23" spans="1:3" x14ac:dyDescent="0.25">
      <c r="A23" s="16" t="s">
        <v>55</v>
      </c>
      <c r="B23" s="3">
        <v>0</v>
      </c>
    </row>
    <row r="24" spans="1:3" x14ac:dyDescent="0.25">
      <c r="A24" s="6" t="s">
        <v>33</v>
      </c>
      <c r="B24" s="3">
        <v>0</v>
      </c>
    </row>
    <row r="25" spans="1:3" x14ac:dyDescent="0.25">
      <c r="A25" s="6" t="s">
        <v>34</v>
      </c>
      <c r="B25" s="3">
        <v>0</v>
      </c>
    </row>
    <row r="26" spans="1:3" x14ac:dyDescent="0.25">
      <c r="A26" s="6" t="s">
        <v>32</v>
      </c>
      <c r="B26" s="3">
        <v>0</v>
      </c>
    </row>
    <row r="27" spans="1:3" x14ac:dyDescent="0.25">
      <c r="A27" s="6" t="s">
        <v>36</v>
      </c>
      <c r="B27" s="3">
        <v>0</v>
      </c>
    </row>
    <row r="28" spans="1:3" x14ac:dyDescent="0.25">
      <c r="A28" s="13" t="s">
        <v>51</v>
      </c>
      <c r="B28" s="14">
        <f>SUM(B10:B27)</f>
        <v>86</v>
      </c>
    </row>
    <row r="29" spans="1:3" x14ac:dyDescent="0.25">
      <c r="A29" t="s">
        <v>53</v>
      </c>
      <c r="B29">
        <v>45</v>
      </c>
    </row>
    <row r="30" spans="1:3" x14ac:dyDescent="0.25">
      <c r="A30" t="s">
        <v>52</v>
      </c>
      <c r="B30">
        <f>B28/B29</f>
        <v>1.9111111111111112</v>
      </c>
    </row>
    <row r="31" spans="1:3" x14ac:dyDescent="0.25">
      <c r="A31" t="s">
        <v>54</v>
      </c>
      <c r="B31" s="15">
        <f>B28/B6</f>
        <v>0.16412213740458015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>
      <selection activeCell="A28" sqref="A28:B31"/>
    </sheetView>
  </sheetViews>
  <sheetFormatPr defaultRowHeight="15" x14ac:dyDescent="0.25"/>
  <cols>
    <col min="1" max="1" width="46.28515625" bestFit="1" customWidth="1"/>
  </cols>
  <sheetData>
    <row r="2" spans="1:3" x14ac:dyDescent="0.25">
      <c r="A2" s="4" t="s">
        <v>27</v>
      </c>
      <c r="B2" s="4" t="s">
        <v>28</v>
      </c>
      <c r="C2" s="4"/>
    </row>
    <row r="3" spans="1:3" x14ac:dyDescent="0.25">
      <c r="A3" s="5" t="s">
        <v>2</v>
      </c>
      <c r="B3" s="4"/>
      <c r="C3" s="4"/>
    </row>
    <row r="4" spans="1:3" x14ac:dyDescent="0.25">
      <c r="A4" s="4" t="s">
        <v>3</v>
      </c>
      <c r="B4" s="4">
        <v>141</v>
      </c>
      <c r="C4" s="4"/>
    </row>
    <row r="5" spans="1:3" x14ac:dyDescent="0.25">
      <c r="A5" s="4" t="s">
        <v>4</v>
      </c>
      <c r="B5" s="4">
        <v>120</v>
      </c>
      <c r="C5" s="4"/>
    </row>
    <row r="6" spans="1:3" x14ac:dyDescent="0.25">
      <c r="A6" s="4" t="s">
        <v>5</v>
      </c>
      <c r="B6" s="4">
        <f>SUM(B4:B5)</f>
        <v>261</v>
      </c>
      <c r="C6" s="4"/>
    </row>
    <row r="7" spans="1:3" x14ac:dyDescent="0.25">
      <c r="A7" s="5" t="s">
        <v>29</v>
      </c>
      <c r="B7" s="4" t="s">
        <v>7</v>
      </c>
      <c r="C7" s="4"/>
    </row>
    <row r="8" spans="1:3" x14ac:dyDescent="0.25">
      <c r="B8" s="4">
        <v>11</v>
      </c>
      <c r="C8" s="4"/>
    </row>
    <row r="9" spans="1:3" x14ac:dyDescent="0.25">
      <c r="A9" s="4" t="s">
        <v>8</v>
      </c>
      <c r="B9" s="4"/>
      <c r="C9" s="5" t="s">
        <v>9</v>
      </c>
    </row>
    <row r="10" spans="1:3" x14ac:dyDescent="0.25">
      <c r="A10" s="6" t="s">
        <v>10</v>
      </c>
      <c r="B10" s="4">
        <v>4</v>
      </c>
      <c r="C10" s="4"/>
    </row>
    <row r="11" spans="1:3" x14ac:dyDescent="0.25">
      <c r="A11" s="6" t="s">
        <v>11</v>
      </c>
      <c r="B11" s="4">
        <v>17</v>
      </c>
      <c r="C11" s="4"/>
    </row>
    <row r="12" spans="1:3" x14ac:dyDescent="0.25">
      <c r="A12" s="6" t="s">
        <v>13</v>
      </c>
      <c r="B12" s="4">
        <v>0</v>
      </c>
      <c r="C12" s="4"/>
    </row>
    <row r="13" spans="1:3" x14ac:dyDescent="0.25">
      <c r="A13" s="6" t="s">
        <v>14</v>
      </c>
      <c r="B13" s="4">
        <v>0</v>
      </c>
      <c r="C13" s="4"/>
    </row>
    <row r="14" spans="1:3" x14ac:dyDescent="0.25">
      <c r="A14" s="6" t="s">
        <v>15</v>
      </c>
      <c r="B14" s="4">
        <v>7</v>
      </c>
      <c r="C14" s="4"/>
    </row>
    <row r="15" spans="1:3" x14ac:dyDescent="0.25">
      <c r="A15" s="6" t="s">
        <v>16</v>
      </c>
      <c r="B15" s="4">
        <v>5</v>
      </c>
      <c r="C15" s="4"/>
    </row>
    <row r="16" spans="1:3" x14ac:dyDescent="0.25">
      <c r="A16" s="6" t="s">
        <v>18</v>
      </c>
      <c r="B16" s="4">
        <v>2</v>
      </c>
      <c r="C16" s="4"/>
    </row>
    <row r="17" spans="1:3" x14ac:dyDescent="0.25">
      <c r="A17" s="6" t="s">
        <v>19</v>
      </c>
      <c r="B17" s="4">
        <v>0</v>
      </c>
      <c r="C17" s="4"/>
    </row>
    <row r="18" spans="1:3" x14ac:dyDescent="0.25">
      <c r="A18" s="6" t="s">
        <v>21</v>
      </c>
      <c r="B18" s="4">
        <v>0</v>
      </c>
      <c r="C18" s="4"/>
    </row>
    <row r="19" spans="1:3" x14ac:dyDescent="0.25">
      <c r="A19" s="6" t="s">
        <v>22</v>
      </c>
      <c r="B19" s="4">
        <v>2</v>
      </c>
      <c r="C19" s="4"/>
    </row>
    <row r="20" spans="1:3" x14ac:dyDescent="0.25">
      <c r="A20" s="6" t="s">
        <v>23</v>
      </c>
      <c r="B20" s="4">
        <v>8</v>
      </c>
      <c r="C20" s="4"/>
    </row>
    <row r="21" spans="1:3" x14ac:dyDescent="0.25">
      <c r="A21" s="6" t="s">
        <v>24</v>
      </c>
      <c r="B21" s="4">
        <v>0</v>
      </c>
      <c r="C21" s="4"/>
    </row>
    <row r="22" spans="1:3" x14ac:dyDescent="0.25">
      <c r="A22" s="6" t="s">
        <v>25</v>
      </c>
      <c r="B22" s="4">
        <v>3</v>
      </c>
      <c r="C22" s="4"/>
    </row>
    <row r="23" spans="1:3" x14ac:dyDescent="0.25">
      <c r="A23" s="16" t="s">
        <v>55</v>
      </c>
      <c r="B23" s="3">
        <v>6</v>
      </c>
    </row>
    <row r="24" spans="1:3" x14ac:dyDescent="0.25">
      <c r="A24" s="6" t="s">
        <v>33</v>
      </c>
      <c r="B24" s="3">
        <v>0</v>
      </c>
    </row>
    <row r="25" spans="1:3" x14ac:dyDescent="0.25">
      <c r="A25" s="6" t="s">
        <v>34</v>
      </c>
      <c r="B25" s="3">
        <v>0</v>
      </c>
    </row>
    <row r="26" spans="1:3" x14ac:dyDescent="0.25">
      <c r="A26" s="6" t="s">
        <v>32</v>
      </c>
      <c r="B26" s="3">
        <v>0</v>
      </c>
    </row>
    <row r="27" spans="1:3" x14ac:dyDescent="0.25">
      <c r="A27" s="6" t="s">
        <v>36</v>
      </c>
      <c r="B27" s="3">
        <v>0</v>
      </c>
    </row>
    <row r="28" spans="1:3" x14ac:dyDescent="0.25">
      <c r="A28" s="13" t="s">
        <v>51</v>
      </c>
      <c r="B28" s="14">
        <f>SUM(B10:B27)</f>
        <v>54</v>
      </c>
    </row>
    <row r="29" spans="1:3" x14ac:dyDescent="0.25">
      <c r="A29" t="s">
        <v>53</v>
      </c>
      <c r="B29">
        <v>25</v>
      </c>
    </row>
    <row r="30" spans="1:3" x14ac:dyDescent="0.25">
      <c r="A30" t="s">
        <v>52</v>
      </c>
      <c r="B30">
        <f>B28/B29</f>
        <v>2.16</v>
      </c>
    </row>
    <row r="31" spans="1:3" x14ac:dyDescent="0.25">
      <c r="A31" t="s">
        <v>54</v>
      </c>
      <c r="B31" s="15">
        <f>B28/B6</f>
        <v>0.20689655172413793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>
      <selection activeCell="A28" sqref="A28:B31"/>
    </sheetView>
  </sheetViews>
  <sheetFormatPr defaultRowHeight="15" x14ac:dyDescent="0.25"/>
  <cols>
    <col min="1" max="1" width="46.28515625" bestFit="1" customWidth="1"/>
  </cols>
  <sheetData>
    <row r="2" spans="1:3" x14ac:dyDescent="0.25">
      <c r="A2" s="4" t="s">
        <v>30</v>
      </c>
      <c r="B2" s="4"/>
      <c r="C2" s="4"/>
    </row>
    <row r="3" spans="1:3" x14ac:dyDescent="0.25">
      <c r="A3" s="5" t="s">
        <v>2</v>
      </c>
      <c r="B3" s="4"/>
      <c r="C3" s="4"/>
    </row>
    <row r="4" spans="1:3" x14ac:dyDescent="0.25">
      <c r="A4" s="6" t="s">
        <v>39</v>
      </c>
      <c r="B4" s="4">
        <v>232</v>
      </c>
      <c r="C4" s="4"/>
    </row>
    <row r="5" spans="1:3" x14ac:dyDescent="0.25">
      <c r="A5" s="6" t="s">
        <v>40</v>
      </c>
      <c r="B5" s="4">
        <v>245</v>
      </c>
      <c r="C5" s="4"/>
    </row>
    <row r="6" spans="1:3" x14ac:dyDescent="0.25">
      <c r="A6" s="4" t="s">
        <v>5</v>
      </c>
      <c r="B6" s="4">
        <f>SUM(B4:B5)</f>
        <v>477</v>
      </c>
      <c r="C6" s="4"/>
    </row>
    <row r="7" spans="1:3" x14ac:dyDescent="0.25">
      <c r="A7" s="5" t="s">
        <v>6</v>
      </c>
      <c r="B7" s="4" t="s">
        <v>31</v>
      </c>
      <c r="C7" s="4"/>
    </row>
    <row r="8" spans="1:3" x14ac:dyDescent="0.25">
      <c r="A8" s="4"/>
      <c r="B8" s="4">
        <v>17</v>
      </c>
      <c r="C8" s="4"/>
    </row>
    <row r="9" spans="1:3" x14ac:dyDescent="0.25">
      <c r="A9" s="4" t="s">
        <v>8</v>
      </c>
      <c r="B9" s="4"/>
      <c r="C9" s="5" t="s">
        <v>9</v>
      </c>
    </row>
    <row r="10" spans="1:3" x14ac:dyDescent="0.25">
      <c r="A10" s="6" t="s">
        <v>10</v>
      </c>
      <c r="B10" s="4">
        <v>0</v>
      </c>
      <c r="C10" s="4"/>
    </row>
    <row r="11" spans="1:3" x14ac:dyDescent="0.25">
      <c r="A11" s="6" t="s">
        <v>11</v>
      </c>
      <c r="B11" s="4">
        <v>1</v>
      </c>
      <c r="C11" s="4"/>
    </row>
    <row r="12" spans="1:3" x14ac:dyDescent="0.25">
      <c r="A12" s="6" t="s">
        <v>13</v>
      </c>
      <c r="B12" s="4">
        <v>0</v>
      </c>
      <c r="C12" s="4"/>
    </row>
    <row r="13" spans="1:3" x14ac:dyDescent="0.25">
      <c r="A13" s="6" t="s">
        <v>14</v>
      </c>
      <c r="B13" s="4">
        <v>0</v>
      </c>
      <c r="C13" s="4"/>
    </row>
    <row r="14" spans="1:3" x14ac:dyDescent="0.25">
      <c r="A14" s="6" t="s">
        <v>15</v>
      </c>
      <c r="B14" s="4">
        <v>0</v>
      </c>
      <c r="C14" s="4"/>
    </row>
    <row r="15" spans="1:3" x14ac:dyDescent="0.25">
      <c r="A15" s="6" t="s">
        <v>16</v>
      </c>
      <c r="B15" s="4">
        <v>1</v>
      </c>
      <c r="C15" s="4"/>
    </row>
    <row r="16" spans="1:3" x14ac:dyDescent="0.25">
      <c r="A16" s="6" t="s">
        <v>18</v>
      </c>
      <c r="B16" s="4">
        <v>0</v>
      </c>
      <c r="C16" s="4"/>
    </row>
    <row r="17" spans="1:3" x14ac:dyDescent="0.25">
      <c r="A17" s="6" t="s">
        <v>19</v>
      </c>
      <c r="B17" s="4">
        <v>0</v>
      </c>
      <c r="C17" s="4"/>
    </row>
    <row r="18" spans="1:3" x14ac:dyDescent="0.25">
      <c r="A18" s="6" t="s">
        <v>21</v>
      </c>
      <c r="B18" s="4">
        <v>0</v>
      </c>
      <c r="C18" s="4"/>
    </row>
    <row r="19" spans="1:3" x14ac:dyDescent="0.25">
      <c r="A19" s="6" t="s">
        <v>22</v>
      </c>
      <c r="B19" s="4">
        <v>0</v>
      </c>
      <c r="C19" s="4"/>
    </row>
    <row r="20" spans="1:3" x14ac:dyDescent="0.25">
      <c r="A20" s="6" t="s">
        <v>23</v>
      </c>
      <c r="B20" s="4">
        <v>7</v>
      </c>
      <c r="C20" s="4"/>
    </row>
    <row r="21" spans="1:3" x14ac:dyDescent="0.25">
      <c r="A21" s="6" t="s">
        <v>24</v>
      </c>
      <c r="B21" s="3">
        <v>0</v>
      </c>
      <c r="C21" s="4"/>
    </row>
    <row r="22" spans="1:3" x14ac:dyDescent="0.25">
      <c r="A22" s="6" t="s">
        <v>25</v>
      </c>
      <c r="B22" s="4">
        <v>1</v>
      </c>
      <c r="C22" s="4"/>
    </row>
    <row r="23" spans="1:3" x14ac:dyDescent="0.25">
      <c r="A23" s="16" t="s">
        <v>55</v>
      </c>
      <c r="B23" s="3">
        <v>0</v>
      </c>
    </row>
    <row r="24" spans="1:3" x14ac:dyDescent="0.25">
      <c r="A24" s="6" t="s">
        <v>33</v>
      </c>
      <c r="B24" s="3">
        <v>8</v>
      </c>
    </row>
    <row r="25" spans="1:3" x14ac:dyDescent="0.25">
      <c r="A25" s="6" t="s">
        <v>34</v>
      </c>
      <c r="B25" s="3">
        <v>6</v>
      </c>
      <c r="C25" t="s">
        <v>35</v>
      </c>
    </row>
    <row r="26" spans="1:3" x14ac:dyDescent="0.25">
      <c r="A26" s="6" t="s">
        <v>32</v>
      </c>
      <c r="B26" s="4">
        <v>2</v>
      </c>
    </row>
    <row r="27" spans="1:3" x14ac:dyDescent="0.25">
      <c r="A27" s="6" t="s">
        <v>36</v>
      </c>
      <c r="B27" s="3">
        <v>0</v>
      </c>
    </row>
    <row r="28" spans="1:3" x14ac:dyDescent="0.25">
      <c r="A28" s="13" t="s">
        <v>51</v>
      </c>
      <c r="B28" s="14">
        <f>SUM(B10:B27)</f>
        <v>26</v>
      </c>
    </row>
    <row r="29" spans="1:3" x14ac:dyDescent="0.25">
      <c r="A29" t="s">
        <v>53</v>
      </c>
      <c r="B29">
        <v>20</v>
      </c>
    </row>
    <row r="30" spans="1:3" x14ac:dyDescent="0.25">
      <c r="A30" t="s">
        <v>52</v>
      </c>
      <c r="B30">
        <f>B28/B29</f>
        <v>1.3</v>
      </c>
    </row>
    <row r="31" spans="1:3" x14ac:dyDescent="0.25">
      <c r="A31" t="s">
        <v>54</v>
      </c>
      <c r="B31" s="15">
        <f>B28/B6</f>
        <v>5.450733752620545E-2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>
      <selection activeCell="B27" sqref="B27"/>
    </sheetView>
  </sheetViews>
  <sheetFormatPr defaultRowHeight="15" x14ac:dyDescent="0.25"/>
  <cols>
    <col min="1" max="1" width="46.28515625" bestFit="1" customWidth="1"/>
  </cols>
  <sheetData>
    <row r="2" spans="1:3" x14ac:dyDescent="0.25">
      <c r="A2" s="6" t="s">
        <v>37</v>
      </c>
      <c r="B2" s="4"/>
      <c r="C2" s="4"/>
    </row>
    <row r="3" spans="1:3" x14ac:dyDescent="0.25">
      <c r="A3" s="5" t="s">
        <v>2</v>
      </c>
      <c r="B3" s="4"/>
      <c r="C3" s="4"/>
    </row>
    <row r="4" spans="1:3" x14ac:dyDescent="0.25">
      <c r="A4" s="6" t="s">
        <v>39</v>
      </c>
      <c r="B4" s="4"/>
      <c r="C4" s="4"/>
    </row>
    <row r="5" spans="1:3" x14ac:dyDescent="0.25">
      <c r="A5" s="6" t="s">
        <v>40</v>
      </c>
      <c r="B5" s="4"/>
      <c r="C5" s="4"/>
    </row>
    <row r="6" spans="1:3" x14ac:dyDescent="0.25">
      <c r="A6" s="4" t="s">
        <v>5</v>
      </c>
      <c r="B6" s="4">
        <v>75</v>
      </c>
      <c r="C6" s="4"/>
    </row>
    <row r="7" spans="1:3" x14ac:dyDescent="0.25">
      <c r="A7" s="7" t="s">
        <v>6</v>
      </c>
      <c r="B7" s="4"/>
      <c r="C7" s="4"/>
    </row>
    <row r="8" spans="1:3" x14ac:dyDescent="0.25">
      <c r="A8" s="4"/>
      <c r="B8" s="4"/>
      <c r="C8" s="4"/>
    </row>
    <row r="9" spans="1:3" x14ac:dyDescent="0.25">
      <c r="A9" s="4" t="s">
        <v>8</v>
      </c>
      <c r="B9" s="4"/>
      <c r="C9" s="5" t="s">
        <v>9</v>
      </c>
    </row>
    <row r="10" spans="1:3" x14ac:dyDescent="0.25">
      <c r="A10" s="6" t="s">
        <v>10</v>
      </c>
      <c r="B10" s="4">
        <v>0</v>
      </c>
      <c r="C10" s="4"/>
    </row>
    <row r="11" spans="1:3" x14ac:dyDescent="0.25">
      <c r="A11" s="6" t="s">
        <v>11</v>
      </c>
      <c r="B11" s="4">
        <v>0</v>
      </c>
      <c r="C11" s="4"/>
    </row>
    <row r="12" spans="1:3" x14ac:dyDescent="0.25">
      <c r="A12" s="6" t="s">
        <v>13</v>
      </c>
      <c r="B12">
        <v>0</v>
      </c>
      <c r="C12" s="4"/>
    </row>
    <row r="13" spans="1:3" x14ac:dyDescent="0.25">
      <c r="A13" s="6" t="s">
        <v>14</v>
      </c>
      <c r="B13" s="3">
        <v>0</v>
      </c>
      <c r="C13" s="4"/>
    </row>
    <row r="14" spans="1:3" x14ac:dyDescent="0.25">
      <c r="A14" s="6" t="s">
        <v>15</v>
      </c>
      <c r="B14" s="4">
        <v>1</v>
      </c>
    </row>
    <row r="15" spans="1:3" x14ac:dyDescent="0.25">
      <c r="A15" s="6" t="s">
        <v>16</v>
      </c>
      <c r="B15" s="3">
        <v>0</v>
      </c>
    </row>
    <row r="16" spans="1:3" x14ac:dyDescent="0.25">
      <c r="A16" s="6" t="s">
        <v>18</v>
      </c>
      <c r="B16" s="3">
        <v>0</v>
      </c>
    </row>
    <row r="17" spans="1:2" x14ac:dyDescent="0.25">
      <c r="A17" s="6" t="s">
        <v>19</v>
      </c>
      <c r="B17" s="4">
        <v>1</v>
      </c>
    </row>
    <row r="18" spans="1:2" x14ac:dyDescent="0.25">
      <c r="A18" s="6" t="s">
        <v>21</v>
      </c>
      <c r="B18" s="3">
        <v>0</v>
      </c>
    </row>
    <row r="19" spans="1:2" x14ac:dyDescent="0.25">
      <c r="A19" s="6" t="s">
        <v>22</v>
      </c>
      <c r="B19" s="3">
        <v>0</v>
      </c>
    </row>
    <row r="20" spans="1:2" x14ac:dyDescent="0.25">
      <c r="A20" s="6" t="s">
        <v>23</v>
      </c>
      <c r="B20" s="3">
        <v>0</v>
      </c>
    </row>
    <row r="21" spans="1:2" x14ac:dyDescent="0.25">
      <c r="A21" s="6" t="s">
        <v>24</v>
      </c>
      <c r="B21" s="3">
        <v>0</v>
      </c>
    </row>
    <row r="22" spans="1:2" x14ac:dyDescent="0.25">
      <c r="A22" s="6" t="s">
        <v>25</v>
      </c>
      <c r="B22" s="3">
        <v>0</v>
      </c>
    </row>
    <row r="23" spans="1:2" x14ac:dyDescent="0.25">
      <c r="A23" s="16" t="s">
        <v>55</v>
      </c>
      <c r="B23" s="3">
        <v>0</v>
      </c>
    </row>
    <row r="24" spans="1:2" x14ac:dyDescent="0.25">
      <c r="A24" s="6" t="s">
        <v>33</v>
      </c>
      <c r="B24" s="3">
        <v>0</v>
      </c>
    </row>
    <row r="25" spans="1:2" x14ac:dyDescent="0.25">
      <c r="A25" s="6" t="s">
        <v>34</v>
      </c>
      <c r="B25" s="3">
        <v>0</v>
      </c>
    </row>
    <row r="26" spans="1:2" x14ac:dyDescent="0.25">
      <c r="A26" s="6" t="s">
        <v>32</v>
      </c>
      <c r="B26" s="3">
        <v>0</v>
      </c>
    </row>
    <row r="27" spans="1:2" x14ac:dyDescent="0.25">
      <c r="A27" s="6" t="s">
        <v>36</v>
      </c>
      <c r="B27" s="3">
        <v>6</v>
      </c>
    </row>
    <row r="28" spans="1:2" x14ac:dyDescent="0.25">
      <c r="A28" s="13" t="s">
        <v>51</v>
      </c>
      <c r="B28" s="14">
        <f>SUM(B10:B27)</f>
        <v>8</v>
      </c>
    </row>
    <row r="29" spans="1:2" x14ac:dyDescent="0.25">
      <c r="A29" t="s">
        <v>53</v>
      </c>
      <c r="B29">
        <v>11</v>
      </c>
    </row>
    <row r="30" spans="1:2" x14ac:dyDescent="0.25">
      <c r="A30" t="s">
        <v>52</v>
      </c>
      <c r="B30">
        <f>B28/B29</f>
        <v>0.72727272727272729</v>
      </c>
    </row>
    <row r="31" spans="1:2" x14ac:dyDescent="0.25">
      <c r="A31" t="s">
        <v>54</v>
      </c>
      <c r="B31" s="15">
        <f>B28/B6</f>
        <v>0.10666666666666667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C28" sqref="C28"/>
    </sheetView>
  </sheetViews>
  <sheetFormatPr defaultRowHeight="15" x14ac:dyDescent="0.25"/>
  <cols>
    <col min="1" max="1" width="46.28515625" bestFit="1" customWidth="1"/>
  </cols>
  <sheetData>
    <row r="2" spans="1:3" x14ac:dyDescent="0.25">
      <c r="A2" s="6" t="s">
        <v>38</v>
      </c>
      <c r="B2" s="4"/>
      <c r="C2" s="4"/>
    </row>
    <row r="3" spans="1:3" x14ac:dyDescent="0.25">
      <c r="A3" s="5" t="s">
        <v>2</v>
      </c>
      <c r="B3" s="4"/>
      <c r="C3" s="4"/>
    </row>
    <row r="4" spans="1:3" x14ac:dyDescent="0.25">
      <c r="A4" s="6" t="s">
        <v>39</v>
      </c>
      <c r="B4" s="4">
        <v>85</v>
      </c>
      <c r="C4" s="4"/>
    </row>
    <row r="5" spans="1:3" x14ac:dyDescent="0.25">
      <c r="A5" s="6" t="s">
        <v>40</v>
      </c>
      <c r="B5" s="4"/>
      <c r="C5" s="4"/>
    </row>
    <row r="6" spans="1:3" x14ac:dyDescent="0.25">
      <c r="A6" s="4" t="s">
        <v>5</v>
      </c>
      <c r="B6" s="4">
        <f>SUM(B4:B5)</f>
        <v>85</v>
      </c>
      <c r="C6" s="4"/>
    </row>
    <row r="7" spans="1:3" x14ac:dyDescent="0.25">
      <c r="A7" s="7" t="s">
        <v>6</v>
      </c>
      <c r="B7" s="4" t="s">
        <v>7</v>
      </c>
      <c r="C7" s="4"/>
    </row>
    <row r="8" spans="1:3" x14ac:dyDescent="0.25">
      <c r="A8" s="4"/>
      <c r="B8" s="4">
        <v>17</v>
      </c>
      <c r="C8" s="4"/>
    </row>
    <row r="9" spans="1:3" x14ac:dyDescent="0.25">
      <c r="A9" s="4" t="s">
        <v>8</v>
      </c>
      <c r="B9" s="4"/>
      <c r="C9" s="5" t="s">
        <v>9</v>
      </c>
    </row>
    <row r="10" spans="1:3" x14ac:dyDescent="0.25">
      <c r="A10" s="6" t="s">
        <v>10</v>
      </c>
      <c r="B10">
        <v>1</v>
      </c>
      <c r="C10" s="4"/>
    </row>
    <row r="11" spans="1:3" x14ac:dyDescent="0.25">
      <c r="A11" s="6" t="s">
        <v>11</v>
      </c>
      <c r="B11">
        <v>1</v>
      </c>
    </row>
    <row r="12" spans="1:3" x14ac:dyDescent="0.25">
      <c r="A12" s="6" t="s">
        <v>13</v>
      </c>
      <c r="B12" s="3">
        <v>0</v>
      </c>
    </row>
    <row r="13" spans="1:3" x14ac:dyDescent="0.25">
      <c r="A13" s="6" t="s">
        <v>14</v>
      </c>
      <c r="B13" s="3">
        <v>2</v>
      </c>
    </row>
    <row r="14" spans="1:3" x14ac:dyDescent="0.25">
      <c r="A14" s="6" t="s">
        <v>15</v>
      </c>
      <c r="B14" s="4">
        <v>3</v>
      </c>
    </row>
    <row r="15" spans="1:3" x14ac:dyDescent="0.25">
      <c r="A15" s="6" t="s">
        <v>16</v>
      </c>
      <c r="B15" s="3">
        <v>0</v>
      </c>
    </row>
    <row r="16" spans="1:3" x14ac:dyDescent="0.25">
      <c r="A16" s="6" t="s">
        <v>18</v>
      </c>
      <c r="B16" s="3">
        <v>0</v>
      </c>
    </row>
    <row r="17" spans="1:5" x14ac:dyDescent="0.25">
      <c r="A17" s="6" t="s">
        <v>19</v>
      </c>
      <c r="B17" s="3">
        <v>0</v>
      </c>
    </row>
    <row r="18" spans="1:5" x14ac:dyDescent="0.25">
      <c r="A18" s="6" t="s">
        <v>21</v>
      </c>
      <c r="B18" s="3">
        <v>0</v>
      </c>
    </row>
    <row r="19" spans="1:5" x14ac:dyDescent="0.25">
      <c r="A19" s="6" t="s">
        <v>22</v>
      </c>
      <c r="B19" s="3">
        <v>0</v>
      </c>
    </row>
    <row r="20" spans="1:5" x14ac:dyDescent="0.25">
      <c r="A20" s="6" t="s">
        <v>23</v>
      </c>
      <c r="B20" s="3">
        <v>0</v>
      </c>
    </row>
    <row r="21" spans="1:5" x14ac:dyDescent="0.25">
      <c r="A21" s="6" t="s">
        <v>24</v>
      </c>
      <c r="B21" s="3">
        <v>0</v>
      </c>
    </row>
    <row r="22" spans="1:5" x14ac:dyDescent="0.25">
      <c r="A22" s="6" t="s">
        <v>25</v>
      </c>
      <c r="B22" s="3">
        <v>0</v>
      </c>
    </row>
    <row r="23" spans="1:5" x14ac:dyDescent="0.25">
      <c r="A23" s="16" t="s">
        <v>55</v>
      </c>
      <c r="B23" s="3">
        <v>0</v>
      </c>
    </row>
    <row r="24" spans="1:5" x14ac:dyDescent="0.25">
      <c r="A24" s="6" t="s">
        <v>33</v>
      </c>
      <c r="B24" s="3">
        <v>0</v>
      </c>
    </row>
    <row r="25" spans="1:5" x14ac:dyDescent="0.25">
      <c r="A25" s="6" t="s">
        <v>34</v>
      </c>
      <c r="B25" s="3">
        <v>0</v>
      </c>
    </row>
    <row r="26" spans="1:5" x14ac:dyDescent="0.25">
      <c r="A26" s="6" t="s">
        <v>32</v>
      </c>
      <c r="B26" s="3">
        <v>0</v>
      </c>
    </row>
    <row r="27" spans="1:5" x14ac:dyDescent="0.25">
      <c r="A27" s="6" t="s">
        <v>36</v>
      </c>
      <c r="B27" s="3">
        <v>0</v>
      </c>
      <c r="E27" s="5"/>
    </row>
    <row r="28" spans="1:5" x14ac:dyDescent="0.25">
      <c r="A28" s="13" t="s">
        <v>51</v>
      </c>
      <c r="B28" s="14">
        <f>SUM(B10:B27)</f>
        <v>7</v>
      </c>
    </row>
    <row r="29" spans="1:5" x14ac:dyDescent="0.25">
      <c r="A29" t="s">
        <v>53</v>
      </c>
      <c r="B29">
        <v>20</v>
      </c>
    </row>
    <row r="30" spans="1:5" x14ac:dyDescent="0.25">
      <c r="A30" t="s">
        <v>52</v>
      </c>
      <c r="B30">
        <f>B28/B29</f>
        <v>0.35</v>
      </c>
    </row>
    <row r="31" spans="1:5" x14ac:dyDescent="0.25">
      <c r="A31" t="s">
        <v>54</v>
      </c>
      <c r="B31" s="15">
        <f>B28/B6</f>
        <v>8.2352941176470587E-2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</vt:vector>
  </HeadingPairs>
  <TitlesOfParts>
    <vt:vector size="9" baseType="lpstr">
      <vt:lpstr>Total</vt:lpstr>
      <vt:lpstr>Broadmead Morning</vt:lpstr>
      <vt:lpstr>Broadmead Afternoon</vt:lpstr>
      <vt:lpstr>Atwood Afternoon</vt:lpstr>
      <vt:lpstr>Parish Church Afternoon</vt:lpstr>
      <vt:lpstr>Courtwood Morning</vt:lpstr>
      <vt:lpstr>Total Traffic Hazards</vt:lpstr>
      <vt:lpstr>Traffic Hazards per Minute</vt:lpstr>
      <vt:lpstr>Traffic Hazards per Car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J.W.Worcester</dc:creator>
  <cp:lastModifiedBy>Liz</cp:lastModifiedBy>
  <dcterms:created xsi:type="dcterms:W3CDTF">2013-04-09T23:24:33Z</dcterms:created>
  <dcterms:modified xsi:type="dcterms:W3CDTF">2013-04-25T11:15:52Z</dcterms:modified>
</cp:coreProperties>
</file>